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5600" windowHeight="7185" firstSheet="3" activeTab="7"/>
  </bookViews>
  <sheets>
    <sheet name="PK 1 KADIS" sheetId="17" r:id="rId1"/>
    <sheet name="DISDUKCAPIL" sheetId="2" r:id="rId2"/>
    <sheet name="kabid piak" sheetId="64" r:id="rId3"/>
    <sheet name="KABID PIAK 1" sheetId="65" r:id="rId4"/>
    <sheet name="KASI PIAK" sheetId="29" r:id="rId5"/>
    <sheet name="KASI PIAK !" sheetId="54" r:id="rId6"/>
    <sheet name="KASI KEL" sheetId="62" r:id="rId7"/>
    <sheet name="kasi kelahiran 1" sheetId="63" r:id="rId8"/>
    <sheet name="kasubag Kep" sheetId="66" r:id="rId9"/>
    <sheet name="Kasubag kep 2" sheetId="67" r:id="rId10"/>
    <sheet name="PK 6 KASI pengembangan" sheetId="37" r:id="rId11"/>
    <sheet name="KASI PENGEMBANGAN (2)" sheetId="55" r:id="rId12"/>
    <sheet name="PK 7 KABID PEMASARAN Pariwisata" sheetId="33" r:id="rId13"/>
    <sheet name="KABID PEMASARAN PARIWISATA" sheetId="56" r:id="rId14"/>
    <sheet name="PK 8 KASI PROMOSI (2)" sheetId="46" r:id="rId15"/>
    <sheet name="KASI PROMOSI" sheetId="57" r:id="rId16"/>
    <sheet name="PK 8 KASI USAHA KEPAR" sheetId="31" r:id="rId17"/>
    <sheet name="KASI usaha kepar (2)" sheetId="58" r:id="rId18"/>
    <sheet name="PK 9 KABID BUDAYA" sheetId="3" r:id="rId19"/>
    <sheet name="KABID BUDAYA (2)" sheetId="59" r:id="rId20"/>
    <sheet name="PK 11 KASI kesenian" sheetId="23" r:id="rId21"/>
    <sheet name="KASI KESENIAN DAN " sheetId="60" r:id="rId22"/>
    <sheet name="PK 12 KASI MUSEUM" sheetId="25" r:id="rId23"/>
    <sheet name="KASI MUSEUM (2)" sheetId="61" r:id="rId24"/>
  </sheets>
  <definedNames>
    <definedName name="_xlnm._FilterDatabase" localSheetId="1" hidden="1">DISDUKCAPIL!$A$7:$D$40</definedName>
    <definedName name="_xlnm._FilterDatabase" localSheetId="19" hidden="1">'KABID BUDAYA (2)'!$A$7:$D$42</definedName>
    <definedName name="_xlnm._FilterDatabase" localSheetId="13" hidden="1">'KABID PEMASARAN PARIWISATA'!$A$7:$D$38</definedName>
    <definedName name="_xlnm._FilterDatabase" localSheetId="3" hidden="1">'KABID PIAK 1'!$A$6:$D$40</definedName>
    <definedName name="_xlnm._FilterDatabase" localSheetId="7" hidden="1">'kasi kelahiran 1'!$A$6:$D$39</definedName>
    <definedName name="_xlnm._FilterDatabase" localSheetId="21" hidden="1">'KASI KESENIAN DAN '!$A$6:$D$31</definedName>
    <definedName name="_xlnm._FilterDatabase" localSheetId="23" hidden="1">'KASI MUSEUM (2)'!$A$6:$D$29</definedName>
    <definedName name="_xlnm._FilterDatabase" localSheetId="11" hidden="1">'KASI PENGEMBANGAN (2)'!$A$6:$D$28</definedName>
    <definedName name="_xlnm._FilterDatabase" localSheetId="5" hidden="1">'KASI PIAK !'!$A$6:$D$36</definedName>
    <definedName name="_xlnm._FilterDatabase" localSheetId="15" hidden="1">'KASI PROMOSI'!$A$6:$D$29</definedName>
    <definedName name="_xlnm._FilterDatabase" localSheetId="17" hidden="1">'KASI usaha kepar (2)'!$A$6:$D$27</definedName>
    <definedName name="_xlnm._FilterDatabase" localSheetId="9" hidden="1">'Kasubag kep 2'!$A$6:$D$48</definedName>
    <definedName name="_xlnm.Print_Area" localSheetId="19">'KABID BUDAYA (2)'!$A$1:$D$36</definedName>
    <definedName name="_xlnm.Print_Area" localSheetId="13">'KABID PEMASARAN PARIWISATA'!$A$1:$D$32</definedName>
    <definedName name="_xlnm.Print_Area" localSheetId="2">'kabid piak'!$A$1:$D$39</definedName>
    <definedName name="_xlnm.Print_Area" localSheetId="3">'KABID PIAK 1'!$A$1:$D$32</definedName>
    <definedName name="_xlnm.Print_Area" localSheetId="6">'KASI KEL'!$A$1:$D$39</definedName>
    <definedName name="_xlnm.Print_Area" localSheetId="7">'kasi kelahiran 1'!$A$1:$D$31</definedName>
    <definedName name="_xlnm.Print_Area" localSheetId="21">'KASI KESENIAN DAN '!$A$1:$D$23</definedName>
    <definedName name="_xlnm.Print_Area" localSheetId="23">'KASI MUSEUM (2)'!$A$1:$D$21</definedName>
    <definedName name="_xlnm.Print_Area" localSheetId="11">'KASI PENGEMBANGAN (2)'!$A$1:$D$20</definedName>
    <definedName name="_xlnm.Print_Area" localSheetId="4">'KASI PIAK'!$A$1:$D$39</definedName>
    <definedName name="_xlnm.Print_Area" localSheetId="5">'KASI PIAK !'!$A$1:$D$28</definedName>
    <definedName name="_xlnm.Print_Area" localSheetId="15">'KASI PROMOSI'!$A$1:$D$21</definedName>
    <definedName name="_xlnm.Print_Area" localSheetId="17">'KASI usaha kepar (2)'!$A$1:$D$19</definedName>
    <definedName name="_xlnm.Print_Area" localSheetId="8">'kasubag Kep'!$A$1:$D$39</definedName>
    <definedName name="_xlnm.Print_Area" localSheetId="9">'Kasubag kep 2'!$A$1:$D$40</definedName>
    <definedName name="_xlnm.Print_Area" localSheetId="20">'PK 11 KASI kesenian'!$A$1:$D$38</definedName>
    <definedName name="_xlnm.Print_Area" localSheetId="22">'PK 12 KASI MUSEUM'!$A$1:$D$37</definedName>
    <definedName name="_xlnm.Print_Area" localSheetId="10">'PK 6 KASI pengembangan'!$A$1:$D$37</definedName>
    <definedName name="_xlnm.Print_Area" localSheetId="12">'PK 7 KABID PEMASARAN Pariwisata'!$A$1:$D$36</definedName>
    <definedName name="_xlnm.Print_Area" localSheetId="14">'PK 8 KASI PROMOSI (2)'!$A$1:$D$37</definedName>
    <definedName name="_xlnm.Print_Area" localSheetId="16">'PK 8 KASI USAHA KEPAR'!$A$1:$D$37</definedName>
    <definedName name="_xlnm.Print_Area" localSheetId="18">'PK 9 KABID BUDAYA'!$A$1:$D$37</definedName>
    <definedName name="_xlnm.Print_Titles" localSheetId="1">DISDUKCAPIL!$6:$7</definedName>
    <definedName name="_xlnm.Print_Titles" localSheetId="19">'KABID BUDAYA (2)'!$6:$7</definedName>
    <definedName name="_xlnm.Print_Titles" localSheetId="13">'KABID PEMASARAN PARIWISATA'!$6:$7</definedName>
    <definedName name="_xlnm.Print_Titles" localSheetId="3">'KABID PIAK 1'!$5:$6</definedName>
    <definedName name="_xlnm.Print_Titles" localSheetId="7">'kasi kelahiran 1'!$5:$6</definedName>
    <definedName name="_xlnm.Print_Titles" localSheetId="21">'KASI KESENIAN DAN '!$5:$6</definedName>
    <definedName name="_xlnm.Print_Titles" localSheetId="23">'KASI MUSEUM (2)'!$5:$6</definedName>
    <definedName name="_xlnm.Print_Titles" localSheetId="11">'KASI PENGEMBANGAN (2)'!$5:$6</definedName>
    <definedName name="_xlnm.Print_Titles" localSheetId="5">'KASI PIAK !'!$5:$6</definedName>
    <definedName name="_xlnm.Print_Titles" localSheetId="15">'KASI PROMOSI'!$5:$6</definedName>
    <definedName name="_xlnm.Print_Titles" localSheetId="17">'KASI usaha kepar (2)'!$5:$6</definedName>
    <definedName name="_xlnm.Print_Titles" localSheetId="9">'Kasubag kep 2'!$5:$6</definedName>
  </definedNames>
  <calcPr calcId="125725"/>
</workbook>
</file>

<file path=xl/calcChain.xml><?xml version="1.0" encoding="utf-8"?>
<calcChain xmlns="http://schemas.openxmlformats.org/spreadsheetml/2006/main">
  <c r="C30" i="67"/>
  <c r="D33"/>
  <c r="A2"/>
  <c r="D37" i="66"/>
  <c r="A37"/>
  <c r="C22"/>
  <c r="C21" i="63"/>
  <c r="C16" i="54"/>
  <c r="C19" i="2"/>
  <c r="C13" i="65"/>
  <c r="D30"/>
  <c r="D32"/>
  <c r="B32"/>
  <c r="D25"/>
  <c r="A2"/>
  <c r="D37" i="64"/>
  <c r="A37"/>
  <c r="D24" i="63"/>
  <c r="A2"/>
  <c r="D37" i="62"/>
  <c r="A37"/>
  <c r="C22"/>
  <c r="A2" i="54" l="1"/>
  <c r="D30" i="2"/>
  <c r="A12" i="23" l="1"/>
  <c r="A2"/>
  <c r="D27" i="59"/>
  <c r="D17" i="60" s="1"/>
  <c r="D15" i="61" s="1"/>
  <c r="D29" i="3"/>
  <c r="C21"/>
  <c r="C20"/>
  <c r="A2" i="31"/>
  <c r="D23" i="56"/>
  <c r="D15" i="57" s="1"/>
  <c r="D13" i="58" s="1"/>
  <c r="A12" i="33"/>
  <c r="A2"/>
  <c r="D28"/>
  <c r="C21"/>
  <c r="C20"/>
  <c r="A2" i="37"/>
  <c r="D21" i="54"/>
  <c r="D14" i="55" s="1"/>
  <c r="D21" i="61" l="1"/>
  <c r="B22" i="60"/>
  <c r="B20" i="61" s="1"/>
  <c r="D23" i="60"/>
  <c r="D34" i="59"/>
  <c r="B23" i="60" s="1"/>
  <c r="B21" i="61" s="1"/>
  <c r="C17" i="59"/>
  <c r="D19" i="58"/>
  <c r="B18"/>
  <c r="D21" i="57"/>
  <c r="B20"/>
  <c r="B21"/>
  <c r="D30" i="56"/>
  <c r="B19" i="58" s="1"/>
  <c r="C15" i="56"/>
  <c r="D20" i="55"/>
  <c r="B19"/>
  <c r="D28" i="54"/>
  <c r="B30" i="2" l="1"/>
  <c r="D32"/>
  <c r="A36" i="46"/>
  <c r="D35"/>
  <c r="D19" i="57" s="1"/>
  <c r="C21" i="46"/>
  <c r="C20"/>
  <c r="A35" s="1"/>
  <c r="C17"/>
  <c r="C22" s="1"/>
  <c r="A2"/>
  <c r="B30" i="56" l="1"/>
  <c r="A36" i="33"/>
  <c r="B34" i="59"/>
  <c r="A36" i="37"/>
  <c r="D35"/>
  <c r="D18" i="55" s="1"/>
  <c r="C21" i="37"/>
  <c r="C20"/>
  <c r="A35" s="1"/>
  <c r="C17"/>
  <c r="C22" s="1"/>
  <c r="D35" i="17" l="1"/>
  <c r="B28" i="56" l="1"/>
  <c r="B32" i="59"/>
  <c r="A36" i="31"/>
  <c r="C20"/>
  <c r="C21"/>
  <c r="C17"/>
  <c r="C22" s="1"/>
  <c r="D35" i="33"/>
  <c r="D28" i="56" s="1"/>
  <c r="A35" i="33"/>
  <c r="C22" i="29"/>
  <c r="C17" i="23"/>
  <c r="C22" s="1"/>
  <c r="D29"/>
  <c r="D28" i="25" s="1"/>
  <c r="A12" i="3"/>
  <c r="A12" i="25" s="1"/>
  <c r="B17" i="58" l="1"/>
  <c r="B19" i="57"/>
  <c r="A12" i="31"/>
  <c r="A12" i="46"/>
  <c r="D29" i="37"/>
  <c r="D35" i="31"/>
  <c r="D17" i="58" s="1"/>
  <c r="A35" i="31"/>
  <c r="A37" i="29"/>
  <c r="D37"/>
  <c r="A36" i="25"/>
  <c r="D35"/>
  <c r="D19" i="61" s="1"/>
  <c r="C21" i="25"/>
  <c r="C20"/>
  <c r="A35" s="1"/>
  <c r="A2"/>
  <c r="A37" i="23"/>
  <c r="C21"/>
  <c r="C20"/>
  <c r="A36" s="1"/>
  <c r="D36"/>
  <c r="D21" i="60" s="1"/>
  <c r="A37" i="3"/>
  <c r="A2"/>
  <c r="D26" i="54" l="1"/>
  <c r="B26"/>
  <c r="B18" i="55"/>
  <c r="B20"/>
  <c r="B28" i="54"/>
  <c r="D28" i="31"/>
  <c r="D28" i="46"/>
  <c r="A12" i="37"/>
  <c r="A35" i="17" l="1"/>
  <c r="D36" i="3" l="1"/>
  <c r="A36"/>
  <c r="B21" i="60" l="1"/>
  <c r="B19" i="61" s="1"/>
  <c r="D32" i="59"/>
</calcChain>
</file>

<file path=xl/sharedStrings.xml><?xml version="1.0" encoding="utf-8"?>
<sst xmlns="http://schemas.openxmlformats.org/spreadsheetml/2006/main" count="560" uniqueCount="158">
  <si>
    <t xml:space="preserve">PERNYATAAN PERJANJIAN KINERJA </t>
  </si>
  <si>
    <t xml:space="preserve">KABUPATEN ROKAN HULU </t>
  </si>
  <si>
    <t>Dalam rangka mewujudkan manajemen pemerintahan yang efektif, transparan, dan akuntabel serta berorientasi pada hasil, kami yang bertanda tangan di bawah ini:</t>
  </si>
  <si>
    <t>Nama</t>
  </si>
  <si>
    <t>:</t>
  </si>
  <si>
    <t>Jabatan</t>
  </si>
  <si>
    <t>Kabupaten Rokan Hulu</t>
  </si>
  <si>
    <r>
      <t xml:space="preserve">Selanjutnya disebut </t>
    </r>
    <r>
      <rPr>
        <b/>
        <sz val="12"/>
        <color theme="1"/>
        <rFont val="Calisto MT"/>
        <family val="1"/>
      </rPr>
      <t>pihak pertama</t>
    </r>
  </si>
  <si>
    <r>
      <t xml:space="preserve">Selaku atasan langsung pihak pertama, selanjutnya disebut </t>
    </r>
    <r>
      <rPr>
        <b/>
        <sz val="12"/>
        <color theme="1"/>
        <rFont val="Calisto MT"/>
        <family val="1"/>
      </rPr>
      <t>pihak kedua</t>
    </r>
    <r>
      <rPr>
        <sz val="12"/>
        <color theme="1"/>
        <rFont val="Calisto MT"/>
        <family val="1"/>
      </rPr>
      <t>.</t>
    </r>
  </si>
  <si>
    <t xml:space="preserve">Pihak kedua akan melakukan supervisi yang diperlukan serta akan melakukan evaluasi terhadap capaian kinerja dari perjanjian ini dan mengambil tindakan yang diperlukan dalam rangka pemberian penghargaan dan sanksi. </t>
  </si>
  <si>
    <r>
      <t>Pihak Kedua</t>
    </r>
    <r>
      <rPr>
        <sz val="12"/>
        <color rgb="FF000000"/>
        <rFont val="Calisto MT"/>
        <family val="1"/>
      </rPr>
      <t xml:space="preserve">, </t>
    </r>
  </si>
  <si>
    <t>Pihak Pertama,</t>
  </si>
  <si>
    <t>No</t>
  </si>
  <si>
    <t>Sasaran</t>
  </si>
  <si>
    <t>Indikator Kinerja</t>
  </si>
  <si>
    <t>Target Kinerja</t>
  </si>
  <si>
    <t>Penampilan Kesenian Dalam Daerah</t>
  </si>
  <si>
    <t>Program Pengembangan Pemasaran Pariwisata</t>
  </si>
  <si>
    <t>Pelaksanaan promosi pariwisata nusantara didalam dan diluar negeri</t>
  </si>
  <si>
    <t>Kepala Bidang Kebudayaan</t>
  </si>
  <si>
    <t>Dinas Kebudayaan dan Pariwisata</t>
  </si>
  <si>
    <t>Dinas Pariwisata dan Kebudayaan</t>
  </si>
  <si>
    <t>Kepala Seksi Kesenian dan Nilai-nilai Budaya</t>
  </si>
  <si>
    <t>Kepala Seksi Museum, Sejarah dan Purbakala</t>
  </si>
  <si>
    <t>Kepala Bidang Pemasaran Pariwisata</t>
  </si>
  <si>
    <t>Bupati Rokan Hulu</t>
  </si>
  <si>
    <t>Program Pengelolaan Keragaman Budaya</t>
  </si>
  <si>
    <t>Penyelenggaraan festival budaya daerah</t>
  </si>
  <si>
    <t>Pawai perayaan hari besar dan keagamaan</t>
  </si>
  <si>
    <t>H. SUKIMAN</t>
  </si>
  <si>
    <t>Pengadaan alat musik tradisional dan alat-alat kesenian</t>
  </si>
  <si>
    <t>BUPATI ROKAN HULU</t>
  </si>
  <si>
    <t>KEPALA DINAS</t>
  </si>
  <si>
    <t>KEPALA BIDANG OBJEK DAN DAYA TARIK WISATA</t>
  </si>
  <si>
    <t>KEPALA BIDANG PEMASARAN PARIWISATA</t>
  </si>
  <si>
    <t>FITRIANI, SH. M.Si</t>
  </si>
  <si>
    <t>NIP. 19741015 200602 2 001</t>
  </si>
  <si>
    <t>KEPALA BIDANG KEBUDAYAAN</t>
  </si>
  <si>
    <t>ARFIN, S.Ag</t>
  </si>
  <si>
    <t>NIP. 19760929 200701 1 021</t>
  </si>
  <si>
    <t>Kepala Seksi Usaha Kepariwisataan</t>
  </si>
  <si>
    <t>Jumlah atraksi seni budaya</t>
  </si>
  <si>
    <t>YUNAIDI, S.Sos</t>
  </si>
  <si>
    <t>Kepala Pengembangan Pariwisata</t>
  </si>
  <si>
    <t>NIP. 19760103 199903 1 007</t>
  </si>
  <si>
    <t>KEPALA SEKSI PENGEMBANGAN PARIWISATA</t>
  </si>
  <si>
    <t>Pasir Pengaraian,    Maret 2019</t>
  </si>
  <si>
    <t>PERJANJIAN KINERJA TAHUN 2019</t>
  </si>
  <si>
    <t>Pengembangan objek pariwisata unggulan</t>
  </si>
  <si>
    <t>sertifikasi lahan aset pemerintah daerah</t>
  </si>
  <si>
    <t>Peningkatan pemanfaatan teknologi informasi dalam pemasaran pariwisata</t>
  </si>
  <si>
    <t>Pelestarian dan aktualisasi adat budaya daerah</t>
  </si>
  <si>
    <t>Pengelolaan dan pengembangan pelestarian peninggalan sejarah purbakala, museum dan peninggalan bawah air</t>
  </si>
  <si>
    <t>Program Pengembangan kemitraan</t>
  </si>
  <si>
    <t>Peningkatan peran serta masyarakat dalam pengembangan kemitraan pariwisata</t>
  </si>
  <si>
    <t>ELFIA SUSANTI, S.Ag</t>
  </si>
  <si>
    <t>NIP. 19741013 200312 2 004</t>
  </si>
  <si>
    <t>ZULFIKAL PADRI, S.ST., M.Si</t>
  </si>
  <si>
    <t>Kepala Seksi Promosi Pariwisata</t>
  </si>
  <si>
    <t>NIP. 19780709 200604 1 009</t>
  </si>
  <si>
    <t>Hj. ELIMAWATI,SE</t>
  </si>
  <si>
    <t>NIP. 19670810 198903 2 002</t>
  </si>
  <si>
    <t>YULINAR</t>
  </si>
  <si>
    <t>NIP. 19760514 200012 2 001</t>
  </si>
  <si>
    <t>Pihak pertama berjanji akan mewujudkan target kinerja yang seharusnya sesuai lampiran perjanjian ini, dalam rangka mencapai target kinerja jangka menengah seperti yang telah ditetapkan dalam dokumen perencanaan. Keberhasilan dan kegagalan pencapaian target kinerja tersebut menjadi tanggung jawab kami.</t>
  </si>
  <si>
    <t>Program</t>
  </si>
  <si>
    <t>Anggaran</t>
  </si>
  <si>
    <t>Keterangan</t>
  </si>
  <si>
    <t>Pembina Utama Muda/IV.c</t>
  </si>
  <si>
    <t>Kegiatan</t>
  </si>
  <si>
    <t xml:space="preserve">DINAS PARIWISATA DAN KEBUDAYAAN  </t>
  </si>
  <si>
    <t>KABUPATEN ROKAN HULU</t>
  </si>
  <si>
    <t>Penata Tk.I/III.d</t>
  </si>
  <si>
    <t>Pasir Pengaraian, 31 Maret 2019</t>
  </si>
  <si>
    <t>Penata Muda Tk.I/III.b</t>
  </si>
  <si>
    <t>Sadar wisata</t>
  </si>
  <si>
    <t>Program Pengembangan nilai budaya</t>
  </si>
  <si>
    <t>Program Pengelolaan kekayaan budaya</t>
  </si>
  <si>
    <t>Pembina/IV.a</t>
  </si>
  <si>
    <t>Mengembangkan dan Meningkatkan Destinasi Pariwisata</t>
  </si>
  <si>
    <t xml:space="preserve">Jumlah kunjungan wisatawan </t>
  </si>
  <si>
    <t xml:space="preserve">Membangun masyarakat yang agamis dan berbudaya
</t>
  </si>
  <si>
    <t>Jumlah PAD sektor pariwisata</t>
  </si>
  <si>
    <t>Jumlah seni budaya yang dilestarikan</t>
  </si>
  <si>
    <t>Jumlah cagar budaya yang dilestarikan</t>
  </si>
  <si>
    <t>H. SYAIFUL BAHRI,S.Sos,M.Si</t>
  </si>
  <si>
    <t>Kepala Dinas Kependudukan dan Pencatatan Sipil</t>
  </si>
  <si>
    <t xml:space="preserve">Meningkatnya penduduk yang memiliki  dokumen kependudukan dan pencatatan sipil                                 </t>
  </si>
  <si>
    <t>Program Penataan Administrasi Kependudukan</t>
  </si>
  <si>
    <t>DINAS KEPENDUDUKAN DAN PENCATATAN SIPIL</t>
  </si>
  <si>
    <t>Persentase penduduk yang memiliki KK</t>
  </si>
  <si>
    <t>Persentase  penduduk yang memiliki KTP-el</t>
  </si>
  <si>
    <t>Persentase penduduk yang memiliki Kartu Identitas Anak (KIA)</t>
  </si>
  <si>
    <t>Persentase penduduk yang memiliki akta kelahiran</t>
  </si>
  <si>
    <t>Persentase  penduduk yang melakukan perekaman KTP-el</t>
  </si>
  <si>
    <t>NIP. 19641215 198503 1 009</t>
  </si>
  <si>
    <t>WINARKO,S.Pd</t>
  </si>
  <si>
    <t>Kepala Seksi Pengelolaan dan Penyajian Data Kependudukan</t>
  </si>
  <si>
    <t>Dinas Kependudukan dan Pencatatan Sipil</t>
  </si>
  <si>
    <t>Drs. IDHAM KHALID,MM</t>
  </si>
  <si>
    <t>Kepala Bidang Pengelolaan Informasi Administrasi Kependudukan</t>
  </si>
  <si>
    <t>NIP. 19620412 198903 1 017</t>
  </si>
  <si>
    <t>NIP. 19761204 200502 1 002</t>
  </si>
  <si>
    <t>Persentase tingkat ketersediaan database kependudukan yang valid</t>
  </si>
  <si>
    <t>Pemeliharaan Rutin Berkala Peralatan dan Perlengkapan Kantor</t>
  </si>
  <si>
    <t>Pembangunan dan Pengoperasian SIAK secara Terpadu</t>
  </si>
  <si>
    <t>KEPALA BIDANG PENGELOLAAN DAN PENYAJIAN DATA KEPENDUDUKAN</t>
  </si>
  <si>
    <t>KEPALA SEKSI PENGELOLAAN DAN PENYAJIAN DATA KEPENDUDUKAN</t>
  </si>
  <si>
    <t>Pembina (IV/a)</t>
  </si>
  <si>
    <t>RISKI HIDAYAT,SH</t>
  </si>
  <si>
    <t>Kasi Kelahiran</t>
  </si>
  <si>
    <t>NENI HANDAYANI, S.Sos,M.IP</t>
  </si>
  <si>
    <t>Kepala Bidang Pelayanan Pencatatan Sipil</t>
  </si>
  <si>
    <t>NIP. 19761129 200012 2 001</t>
  </si>
  <si>
    <t>NIP. 19830503 200212 1 007</t>
  </si>
  <si>
    <t>Persentase Penduduk yang memiliki Akta Kelahiran</t>
  </si>
  <si>
    <t>Pasir Pengaraian,      Maret 2019</t>
  </si>
  <si>
    <t>Pasir Penagaraian,      Maret 2019</t>
  </si>
  <si>
    <t>Pembina Utama Muda (IV/c)</t>
  </si>
  <si>
    <t>Program Peningkatan Sarana dan Prasarana Aparatur</t>
  </si>
  <si>
    <t>Implementasi Sistem Administrasi Kependudukan (membangun, updating dan pemeliharaan)</t>
  </si>
  <si>
    <t>16 Kecamatan</t>
  </si>
  <si>
    <t xml:space="preserve">KEPALA DINAS </t>
  </si>
  <si>
    <t>100%</t>
  </si>
  <si>
    <t>80%</t>
  </si>
  <si>
    <t>90%</t>
  </si>
  <si>
    <t>Penyediaan Logistik Kantor</t>
  </si>
  <si>
    <t>Penyediaan Peralatan dan Perlengkapan Kantor</t>
  </si>
  <si>
    <t>Pengadaan Mebeleur</t>
  </si>
  <si>
    <t>Pengadaan Peralatan Kerja</t>
  </si>
  <si>
    <t>Program Pelayanan Administrasi Perkantoran</t>
  </si>
  <si>
    <t>MASLAN,S.Sos</t>
  </si>
  <si>
    <t>Kasubbag Umum dan Kepegawaian</t>
  </si>
  <si>
    <t>H. KHAIRUL AKMAL,S.Sos,M.Si</t>
  </si>
  <si>
    <t>Sekretaris</t>
  </si>
  <si>
    <t>NIP. 19630115 198412 1 001</t>
  </si>
  <si>
    <t>NIP. 19620612 199103 1 011</t>
  </si>
  <si>
    <t>Terlaksananya Program Pelayanan Administrasi Perkantoran</t>
  </si>
  <si>
    <t>Penyediaan jasa surat menyurat</t>
  </si>
  <si>
    <t>Penyediaan jasa komunikasi sumber daya air dan listrik</t>
  </si>
  <si>
    <t>Penyediaan jasa pemeliharaan dan perizinan kendaraan dinas dan/operasional</t>
  </si>
  <si>
    <t>Penyediaan Jasa kebersihan kantor</t>
  </si>
  <si>
    <t>Penyediaan alat tulis kantor</t>
  </si>
  <si>
    <t>Penyediaan barang cetakan dan penggandaan</t>
  </si>
  <si>
    <t>Penyediaan komponen instalasi listrik/penerangan bangunan kantor</t>
  </si>
  <si>
    <t>Penyediaan bahan bacaan perundang-undangan</t>
  </si>
  <si>
    <t>Penyediaan makanan  dan minuman</t>
  </si>
  <si>
    <t>Rapat-rapat koordinasi dan konsultasi luar daerah</t>
  </si>
  <si>
    <t>Penyediaan jasa tenaga teknis kantor</t>
  </si>
  <si>
    <t>Penyediaan jasa keamanan kantor</t>
  </si>
  <si>
    <t>Pemeliharaan rutin/berkala mobil jabatan</t>
  </si>
  <si>
    <t>Pemeliharaan rutin/berkala kendaraan dinas/operasional</t>
  </si>
  <si>
    <t>Rapat-rapat koordinasi dan konsultasi dalam daerah</t>
  </si>
  <si>
    <t>SEKRETARIS</t>
  </si>
  <si>
    <t>KASUBBAG UMUM DAN KEPEGAWAIAN</t>
  </si>
  <si>
    <t>KEPALA BIDANG PELAYANAN PENCATATAN SIPIL</t>
  </si>
  <si>
    <t>KASI KELAHIRAN</t>
  </si>
  <si>
    <t>NEN HANDAYANI,S.Sos,M.IP</t>
  </si>
</sst>
</file>

<file path=xl/styles.xml><?xml version="1.0" encoding="utf-8"?>
<styleSheet xmlns="http://schemas.openxmlformats.org/spreadsheetml/2006/main">
  <numFmts count="2">
    <numFmt numFmtId="41" formatCode="_(* #,##0_);_(* \(#,##0\);_(* &quot;-&quot;_);_(@_)"/>
    <numFmt numFmtId="164" formatCode="_-&quot;Rp&quot;* #,##0_-;\-&quot;Rp&quot;* #,##0_-;_-&quot;Rp&quot;* &quot;-&quot;_-;_-@_-"/>
  </numFmts>
  <fonts count="25">
    <font>
      <sz val="10"/>
      <color theme="1"/>
      <name val="Tahoma"/>
      <family val="2"/>
    </font>
    <font>
      <sz val="11"/>
      <color theme="1"/>
      <name val="Calibri"/>
      <family val="2"/>
      <scheme val="minor"/>
    </font>
    <font>
      <sz val="11"/>
      <color theme="1"/>
      <name val="Calibri"/>
      <family val="2"/>
      <charset val="1"/>
      <scheme val="minor"/>
    </font>
    <font>
      <sz val="11"/>
      <color theme="1"/>
      <name val="Calibri"/>
      <family val="2"/>
      <charset val="1"/>
      <scheme val="minor"/>
    </font>
    <font>
      <b/>
      <sz val="14"/>
      <color theme="1"/>
      <name val="Calisto MT"/>
      <family val="1"/>
    </font>
    <font>
      <sz val="11"/>
      <color theme="1"/>
      <name val="Calisto MT"/>
      <family val="1"/>
    </font>
    <font>
      <sz val="14"/>
      <color theme="1"/>
      <name val="Calisto MT"/>
      <family val="1"/>
    </font>
    <font>
      <sz val="12"/>
      <color theme="1"/>
      <name val="Calisto MT"/>
      <family val="1"/>
    </font>
    <font>
      <b/>
      <sz val="12"/>
      <color indexed="8"/>
      <name val="Calisto MT"/>
      <family val="1"/>
    </font>
    <font>
      <b/>
      <sz val="12"/>
      <color theme="1"/>
      <name val="Calisto MT"/>
      <family val="1"/>
    </font>
    <font>
      <sz val="12"/>
      <color rgb="FF000000"/>
      <name val="Calisto MT"/>
      <family val="1"/>
    </font>
    <font>
      <b/>
      <sz val="12"/>
      <color rgb="FF000000"/>
      <name val="Calisto MT"/>
      <family val="1"/>
    </font>
    <font>
      <sz val="12"/>
      <color indexed="8"/>
      <name val="Calisto MT"/>
      <family val="1"/>
    </font>
    <font>
      <sz val="10"/>
      <color theme="1"/>
      <name val="Tahoma"/>
      <family val="2"/>
    </font>
    <font>
      <b/>
      <sz val="14"/>
      <name val="Calisto MT"/>
      <family val="1"/>
    </font>
    <font>
      <sz val="14"/>
      <name val="Calisto MT"/>
      <family val="1"/>
    </font>
    <font>
      <b/>
      <sz val="12"/>
      <name val="Calisto MT"/>
      <family val="1"/>
    </font>
    <font>
      <sz val="12"/>
      <name val="Calisto MT"/>
      <family val="1"/>
    </font>
    <font>
      <sz val="10"/>
      <name val="Arial"/>
      <family val="2"/>
    </font>
    <font>
      <sz val="10"/>
      <color indexed="8"/>
      <name val="Arial"/>
      <family val="2"/>
    </font>
    <font>
      <sz val="11"/>
      <color rgb="FF000000"/>
      <name val="Calisto MT"/>
      <family val="1"/>
    </font>
    <font>
      <b/>
      <u/>
      <sz val="12"/>
      <color rgb="FF000000"/>
      <name val="Calisto MT"/>
      <family val="1"/>
    </font>
    <font>
      <b/>
      <u/>
      <sz val="12"/>
      <color theme="1"/>
      <name val="Calisto MT"/>
      <family val="1"/>
    </font>
    <font>
      <sz val="12"/>
      <color theme="1"/>
      <name val="Cambria"/>
      <family val="1"/>
    </font>
    <font>
      <b/>
      <u/>
      <sz val="10"/>
      <color theme="1"/>
      <name val="Calisto MT"/>
      <family val="1"/>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26">
    <border>
      <left/>
      <right/>
      <top/>
      <bottom/>
      <diagonal/>
    </border>
    <border>
      <left style="medium">
        <color indexed="64"/>
      </left>
      <right style="thin">
        <color auto="1"/>
      </right>
      <top style="medium">
        <color indexed="64"/>
      </top>
      <bottom style="thin">
        <color indexed="64"/>
      </bottom>
      <diagonal/>
    </border>
    <border>
      <left style="thin">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auto="1"/>
      </right>
      <top style="thin">
        <color indexed="64"/>
      </top>
      <bottom/>
      <diagonal/>
    </border>
    <border>
      <left style="medium">
        <color indexed="64"/>
      </left>
      <right/>
      <top/>
      <bottom/>
      <diagonal/>
    </border>
    <border>
      <left style="thin">
        <color indexed="64"/>
      </left>
      <right style="thin">
        <color auto="1"/>
      </right>
      <top/>
      <bottom/>
      <diagonal/>
    </border>
    <border>
      <left style="thin">
        <color indexed="64"/>
      </left>
      <right style="medium">
        <color indexed="64"/>
      </right>
      <top style="thin">
        <color indexed="64"/>
      </top>
      <bottom/>
      <diagonal/>
    </border>
    <border>
      <left style="thin">
        <color indexed="64"/>
      </left>
      <right style="thin">
        <color auto="1"/>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medium">
        <color indexed="64"/>
      </left>
      <right style="thin">
        <color auto="1"/>
      </right>
      <top/>
      <bottom style="thin">
        <color indexed="64"/>
      </bottom>
      <diagonal/>
    </border>
    <border>
      <left style="medium">
        <color indexed="64"/>
      </left>
      <right style="thin">
        <color indexed="64"/>
      </right>
      <top/>
      <bottom/>
      <diagonal/>
    </border>
    <border>
      <left style="thin">
        <color indexed="64"/>
      </left>
      <right/>
      <top/>
      <bottom/>
      <diagonal/>
    </border>
  </borders>
  <cellStyleXfs count="10">
    <xf numFmtId="0" fontId="0" fillId="0" borderId="0"/>
    <xf numFmtId="0" fontId="3" fillId="0" borderId="0"/>
    <xf numFmtId="0" fontId="18" fillId="0" borderId="0"/>
    <xf numFmtId="0" fontId="2" fillId="0" borderId="0"/>
    <xf numFmtId="0" fontId="19" fillId="0" borderId="0">
      <alignment vertical="top"/>
    </xf>
    <xf numFmtId="0" fontId="1" fillId="0" borderId="0"/>
    <xf numFmtId="0" fontId="18" fillId="0" borderId="0"/>
    <xf numFmtId="41" fontId="2"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cellStyleXfs>
  <cellXfs count="117">
    <xf numFmtId="0" fontId="0" fillId="0" borderId="0" xfId="0"/>
    <xf numFmtId="0" fontId="5" fillId="2" borderId="0" xfId="1" applyFont="1" applyFill="1" applyAlignment="1">
      <alignment horizontal="left"/>
    </xf>
    <xf numFmtId="0" fontId="6" fillId="2" borderId="0" xfId="1" applyFont="1" applyFill="1" applyAlignment="1">
      <alignment horizontal="left"/>
    </xf>
    <xf numFmtId="0" fontId="7" fillId="2" borderId="0" xfId="1" applyFont="1" applyFill="1" applyAlignment="1">
      <alignment horizontal="left"/>
    </xf>
    <xf numFmtId="0" fontId="8" fillId="2" borderId="0" xfId="1" applyFont="1" applyFill="1" applyAlignment="1">
      <alignment horizontal="left"/>
    </xf>
    <xf numFmtId="0" fontId="7" fillId="2" borderId="0" xfId="1" applyFont="1" applyFill="1" applyAlignment="1">
      <alignment horizontal="left" vertical="top"/>
    </xf>
    <xf numFmtId="0" fontId="7" fillId="2" borderId="0" xfId="1" applyFont="1" applyFill="1" applyAlignment="1">
      <alignment horizontal="left" vertical="center"/>
    </xf>
    <xf numFmtId="0" fontId="7" fillId="2" borderId="0" xfId="1" applyFont="1" applyFill="1" applyAlignment="1">
      <alignment vertical="top"/>
    </xf>
    <xf numFmtId="0" fontId="10" fillId="2" borderId="0" xfId="1" applyFont="1" applyFill="1" applyAlignment="1">
      <alignment horizontal="center" vertical="top"/>
    </xf>
    <xf numFmtId="0" fontId="10" fillId="2" borderId="0" xfId="1" applyFont="1" applyFill="1" applyAlignment="1">
      <alignment vertical="top"/>
    </xf>
    <xf numFmtId="0" fontId="5" fillId="2" borderId="0" xfId="1" applyFont="1" applyFill="1" applyAlignment="1">
      <alignment horizontal="center"/>
    </xf>
    <xf numFmtId="0" fontId="9" fillId="2" borderId="0" xfId="1" applyFont="1" applyFill="1" applyAlignment="1">
      <alignment horizontal="center" vertical="top"/>
    </xf>
    <xf numFmtId="0" fontId="11" fillId="2" borderId="0" xfId="1" applyFont="1" applyFill="1" applyAlignment="1">
      <alignment horizontal="center" vertical="top"/>
    </xf>
    <xf numFmtId="0" fontId="5" fillId="2" borderId="0" xfId="1" applyFont="1" applyFill="1" applyAlignment="1">
      <alignment horizontal="center" vertical="top"/>
    </xf>
    <xf numFmtId="0" fontId="12" fillId="2" borderId="0" xfId="1" applyFont="1" applyFill="1" applyAlignment="1">
      <alignment horizontal="center" vertical="top"/>
    </xf>
    <xf numFmtId="0" fontId="15" fillId="0" borderId="0" xfId="0" applyFont="1" applyFill="1" applyAlignment="1">
      <alignment vertical="top"/>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6" fillId="0" borderId="0" xfId="0" applyFont="1" applyFill="1" applyBorder="1" applyAlignment="1">
      <alignment vertical="top"/>
    </xf>
    <xf numFmtId="0" fontId="17" fillId="0" borderId="0" xfId="0" applyFont="1" applyFill="1" applyBorder="1" applyAlignment="1">
      <alignment horizontal="center" vertical="top"/>
    </xf>
    <xf numFmtId="0" fontId="17" fillId="0" borderId="0" xfId="0" applyFont="1" applyFill="1" applyAlignment="1">
      <alignment vertical="top"/>
    </xf>
    <xf numFmtId="0" fontId="7" fillId="0" borderId="0" xfId="0" applyFont="1" applyFill="1" applyAlignment="1">
      <alignment vertical="top"/>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0" borderId="0" xfId="0" applyFont="1" applyFill="1" applyAlignment="1">
      <alignment vertic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justify" vertical="top" wrapText="1"/>
    </xf>
    <xf numFmtId="0" fontId="17" fillId="0" borderId="13" xfId="0" applyFont="1" applyFill="1" applyBorder="1" applyAlignment="1">
      <alignment horizontal="justify" vertical="top" wrapText="1"/>
    </xf>
    <xf numFmtId="0" fontId="17"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horizontal="center" vertical="top"/>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17" fillId="0" borderId="15" xfId="0" applyFont="1" applyFill="1" applyBorder="1" applyAlignment="1">
      <alignment horizontal="center" vertical="top" wrapText="1"/>
    </xf>
    <xf numFmtId="0" fontId="17" fillId="0" borderId="8" xfId="0" applyFont="1" applyFill="1" applyBorder="1" applyAlignment="1">
      <alignment vertical="top" wrapText="1"/>
    </xf>
    <xf numFmtId="0" fontId="17" fillId="0" borderId="13" xfId="0" applyFont="1" applyFill="1" applyBorder="1" applyAlignment="1">
      <alignment vertical="top" wrapText="1"/>
    </xf>
    <xf numFmtId="0" fontId="5" fillId="2" borderId="0" xfId="1" applyFont="1" applyFill="1" applyAlignment="1">
      <alignment horizontal="center"/>
    </xf>
    <xf numFmtId="0" fontId="9" fillId="0" borderId="0" xfId="0" applyFont="1" applyFill="1" applyBorder="1" applyAlignment="1">
      <alignment horizontal="righ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17" fillId="0" borderId="5" xfId="0" applyFont="1" applyFill="1" applyBorder="1" applyAlignment="1">
      <alignment horizontal="justify" vertical="top" wrapText="1"/>
    </xf>
    <xf numFmtId="0" fontId="5" fillId="2" borderId="0" xfId="1" applyFont="1" applyFill="1" applyAlignment="1">
      <alignment horizontal="center"/>
    </xf>
    <xf numFmtId="0" fontId="17" fillId="0" borderId="8" xfId="0" applyFont="1" applyFill="1" applyBorder="1" applyAlignment="1">
      <alignment horizontal="left" vertical="top" wrapText="1"/>
    </xf>
    <xf numFmtId="0" fontId="5" fillId="2" borderId="0" xfId="1" applyFont="1" applyFill="1" applyAlignment="1">
      <alignment horizontal="center"/>
    </xf>
    <xf numFmtId="0" fontId="17" fillId="0" borderId="17" xfId="0" applyFont="1" applyFill="1" applyBorder="1" applyAlignment="1">
      <alignment vertical="top" wrapText="1"/>
    </xf>
    <xf numFmtId="0" fontId="17" fillId="0" borderId="18"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5" fillId="2" borderId="0" xfId="1" applyFont="1" applyFill="1" applyBorder="1" applyAlignment="1">
      <alignment horizontal="left"/>
    </xf>
    <xf numFmtId="0" fontId="7" fillId="0" borderId="0" xfId="0" applyFont="1" applyFill="1" applyAlignment="1">
      <alignment horizontal="center" vertical="top"/>
    </xf>
    <xf numFmtId="0" fontId="5" fillId="0" borderId="0" xfId="0" applyFont="1" applyFill="1" applyBorder="1" applyAlignment="1">
      <alignment horizontal="center" vertical="top" wrapText="1"/>
    </xf>
    <xf numFmtId="0" fontId="22" fillId="2" borderId="0" xfId="1" applyFont="1" applyFill="1" applyAlignment="1">
      <alignment horizontal="center" vertical="top"/>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7" fillId="0" borderId="0" xfId="0" applyNumberFormat="1" applyFont="1" applyFill="1" applyBorder="1" applyAlignment="1">
      <alignment horizontal="left" vertical="center" wrapText="1"/>
    </xf>
    <xf numFmtId="164" fontId="9" fillId="0" borderId="0" xfId="0" applyNumberFormat="1" applyFont="1" applyFill="1" applyBorder="1" applyAlignment="1">
      <alignment horizontal="left" vertical="center" wrapText="1"/>
    </xf>
    <xf numFmtId="0" fontId="9" fillId="3" borderId="19" xfId="0" applyFont="1" applyFill="1" applyBorder="1" applyAlignment="1">
      <alignment horizontal="center" vertical="center" wrapText="1"/>
    </xf>
    <xf numFmtId="0" fontId="9" fillId="4" borderId="7" xfId="0" applyFont="1" applyFill="1" applyBorder="1" applyAlignment="1">
      <alignment horizontal="center" vertical="center" wrapText="1"/>
    </xf>
    <xf numFmtId="9" fontId="17" fillId="0" borderId="11" xfId="0" applyNumberFormat="1" applyFont="1" applyFill="1" applyBorder="1" applyAlignment="1">
      <alignment horizontal="center" vertical="top" wrapText="1"/>
    </xf>
    <xf numFmtId="9" fontId="17" fillId="0" borderId="16" xfId="0" applyNumberFormat="1" applyFont="1" applyFill="1" applyBorder="1" applyAlignment="1">
      <alignment horizontal="center" vertical="top"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justify" vertical="center" wrapText="1"/>
    </xf>
    <xf numFmtId="164" fontId="7" fillId="0" borderId="0" xfId="7"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9"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0" borderId="0" xfId="0" applyFont="1" applyFill="1" applyBorder="1" applyAlignment="1">
      <alignment horizontal="righ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9" fontId="17" fillId="0" borderId="0" xfId="0" applyNumberFormat="1" applyFont="1" applyFill="1" applyBorder="1" applyAlignment="1">
      <alignment horizontal="center" vertical="top" wrapText="1"/>
    </xf>
    <xf numFmtId="0" fontId="17" fillId="0" borderId="5" xfId="0" applyFont="1" applyFill="1" applyBorder="1" applyAlignment="1">
      <alignment horizontal="left" vertical="top" wrapText="1"/>
    </xf>
    <xf numFmtId="9" fontId="17" fillId="0" borderId="7" xfId="0" applyNumberFormat="1" applyFont="1" applyFill="1" applyBorder="1" applyAlignment="1">
      <alignment horizontal="center" vertical="top" wrapText="1"/>
    </xf>
    <xf numFmtId="0" fontId="17" fillId="0" borderId="20" xfId="0" applyFont="1" applyFill="1" applyBorder="1" applyAlignment="1">
      <alignment horizontal="justify" vertical="top" wrapText="1"/>
    </xf>
    <xf numFmtId="0" fontId="17" fillId="0" borderId="21" xfId="0" applyFont="1" applyFill="1" applyBorder="1" applyAlignment="1">
      <alignment horizontal="center" vertical="top" wrapText="1"/>
    </xf>
    <xf numFmtId="0" fontId="17" fillId="0" borderId="22" xfId="0" applyFont="1" applyFill="1" applyBorder="1" applyAlignment="1">
      <alignment horizontal="left" vertical="top" wrapText="1"/>
    </xf>
    <xf numFmtId="0" fontId="17" fillId="0" borderId="23" xfId="0" applyFont="1" applyFill="1" applyBorder="1" applyAlignment="1">
      <alignment horizontal="center" vertical="top" wrapText="1"/>
    </xf>
    <xf numFmtId="0" fontId="17" fillId="0" borderId="12" xfId="0" applyFont="1" applyFill="1" applyBorder="1" applyAlignment="1">
      <alignment horizontal="left" vertical="top" wrapText="1"/>
    </xf>
    <xf numFmtId="0" fontId="17" fillId="0" borderId="24" xfId="0" applyFont="1" applyFill="1" applyBorder="1" applyAlignment="1">
      <alignment horizontal="center" vertical="top" wrapText="1"/>
    </xf>
    <xf numFmtId="0" fontId="17" fillId="0" borderId="0" xfId="0" applyFont="1" applyFill="1" applyBorder="1" applyAlignment="1">
      <alignment horizontal="justify" vertical="top" wrapText="1"/>
    </xf>
    <xf numFmtId="0" fontId="11" fillId="2" borderId="0" xfId="1" applyFont="1" applyFill="1" applyAlignment="1">
      <alignment horizontal="center" vertical="center"/>
    </xf>
    <xf numFmtId="0" fontId="9" fillId="0" borderId="0" xfId="0" applyFont="1" applyFill="1" applyBorder="1" applyAlignment="1">
      <alignment horizontal="center" vertical="top" wrapText="1"/>
    </xf>
    <xf numFmtId="0" fontId="20" fillId="2" borderId="0" xfId="1" applyFont="1" applyFill="1" applyAlignment="1">
      <alignment horizontal="center" vertical="center"/>
    </xf>
    <xf numFmtId="0" fontId="23" fillId="0" borderId="0" xfId="0" applyFont="1" applyAlignment="1">
      <alignment wrapText="1"/>
    </xf>
    <xf numFmtId="0" fontId="17" fillId="0" borderId="25" xfId="0" applyFont="1" applyFill="1" applyBorder="1" applyAlignment="1">
      <alignment horizontal="justify" vertical="top" wrapText="1"/>
    </xf>
    <xf numFmtId="0" fontId="23" fillId="0" borderId="8" xfId="0" applyFont="1" applyBorder="1" applyAlignment="1">
      <alignment wrapText="1"/>
    </xf>
    <xf numFmtId="0" fontId="23" fillId="0" borderId="10" xfId="0" applyFont="1" applyBorder="1" applyAlignment="1">
      <alignment wrapText="1"/>
    </xf>
    <xf numFmtId="0" fontId="23" fillId="0" borderId="12" xfId="0" applyFont="1" applyBorder="1" applyAlignment="1">
      <alignment wrapText="1"/>
    </xf>
    <xf numFmtId="0" fontId="24" fillId="0" borderId="0" xfId="0" applyFont="1" applyFill="1" applyBorder="1" applyAlignment="1">
      <alignment horizontal="center" vertical="top" wrapText="1"/>
    </xf>
    <xf numFmtId="0" fontId="20" fillId="2" borderId="0" xfId="1" applyFont="1" applyFill="1" applyAlignment="1">
      <alignment vertical="center"/>
    </xf>
    <xf numFmtId="0" fontId="9" fillId="0" borderId="0" xfId="0" applyFont="1" applyFill="1" applyBorder="1" applyAlignment="1">
      <alignment horizontal="left" vertical="center" wrapText="1"/>
    </xf>
    <xf numFmtId="0" fontId="16" fillId="0" borderId="0" xfId="0" applyFont="1" applyFill="1" applyAlignment="1">
      <alignment vertical="top"/>
    </xf>
    <xf numFmtId="164" fontId="9" fillId="0" borderId="0" xfId="7" applyNumberFormat="1" applyFont="1" applyFill="1" applyBorder="1" applyAlignment="1">
      <alignment horizontal="right" vertical="center" wrapText="1"/>
    </xf>
    <xf numFmtId="2" fontId="17" fillId="0" borderId="11" xfId="0" quotePrefix="1" applyNumberFormat="1" applyFont="1" applyFill="1" applyBorder="1" applyAlignment="1">
      <alignment horizontal="center" vertical="top" wrapText="1"/>
    </xf>
    <xf numFmtId="0" fontId="17" fillId="0" borderId="7" xfId="0" quotePrefix="1" applyFont="1" applyFill="1" applyBorder="1" applyAlignment="1">
      <alignment horizontal="center" vertical="top" wrapText="1"/>
    </xf>
    <xf numFmtId="0" fontId="17" fillId="0" borderId="11" xfId="0" quotePrefix="1" applyFont="1" applyFill="1" applyBorder="1" applyAlignment="1">
      <alignment horizontal="center" vertical="top" wrapText="1"/>
    </xf>
    <xf numFmtId="0" fontId="17" fillId="0" borderId="16" xfId="0" quotePrefix="1" applyFont="1" applyFill="1" applyBorder="1" applyAlignment="1">
      <alignment horizontal="center" vertical="top" wrapText="1"/>
    </xf>
    <xf numFmtId="0" fontId="9" fillId="0" borderId="0" xfId="0" applyFont="1" applyFill="1" applyAlignment="1">
      <alignment vertical="top"/>
    </xf>
    <xf numFmtId="0" fontId="7" fillId="2" borderId="0" xfId="1" applyFont="1" applyFill="1" applyAlignment="1">
      <alignment horizontal="justify" vertical="center" wrapText="1"/>
    </xf>
    <xf numFmtId="0" fontId="11" fillId="2" borderId="0" xfId="1" applyFont="1" applyFill="1" applyAlignment="1">
      <alignment horizontal="center" vertical="center"/>
    </xf>
    <xf numFmtId="0" fontId="21" fillId="2" borderId="0" xfId="1" applyFont="1" applyFill="1" applyAlignment="1">
      <alignment horizontal="center" vertical="center"/>
    </xf>
    <xf numFmtId="0" fontId="4" fillId="2" borderId="0" xfId="1" applyFont="1" applyFill="1" applyAlignment="1">
      <alignment horizontal="center"/>
    </xf>
    <xf numFmtId="0" fontId="14" fillId="0" borderId="0" xfId="0" applyFont="1" applyFill="1" applyBorder="1" applyAlignment="1">
      <alignment horizontal="center" vertical="center"/>
    </xf>
    <xf numFmtId="0" fontId="9" fillId="0" borderId="0" xfId="0" applyFont="1" applyFill="1" applyBorder="1" applyAlignment="1">
      <alignment horizontal="center" vertical="top" wrapText="1"/>
    </xf>
    <xf numFmtId="0" fontId="20" fillId="2" borderId="0" xfId="1" applyFont="1" applyFill="1" applyAlignment="1">
      <alignment horizontal="center" vertical="center"/>
    </xf>
  </cellXfs>
  <cellStyles count="10">
    <cellStyle name="Comma [0] 2" xfId="7"/>
    <cellStyle name="Comma [0] 2 2" xfId="8"/>
    <cellStyle name="Comma [0] 3" xfId="9"/>
    <cellStyle name="Normal" xfId="0" builtinId="0"/>
    <cellStyle name="Normal 2" xfId="1"/>
    <cellStyle name="Normal 2 2" xfId="2"/>
    <cellStyle name="Normal 2 3" xfId="3"/>
    <cellStyle name="Normal 3" xfId="4"/>
    <cellStyle name="Normal 3 2" xfId="6"/>
    <cellStyle name="Normal 4" xfId="5"/>
  </cellStyles>
  <dxfs count="0"/>
  <tableStyles count="0" defaultTableStyle="TableStyleMedium9" defaultPivotStyle="PivotStyleLight16"/>
  <colors>
    <mruColors>
      <color rgb="FFFDD1E2"/>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857250</xdr:colOff>
      <xdr:row>3</xdr:row>
      <xdr:rowOff>95250</xdr:rowOff>
    </xdr:from>
    <xdr:to>
      <xdr:col>2</xdr:col>
      <xdr:colOff>861950</xdr:colOff>
      <xdr:row>10</xdr:row>
      <xdr:rowOff>84506</xdr:rowOff>
    </xdr:to>
    <xdr:pic>
      <xdr:nvPicPr>
        <xdr:cNvPr id="3" name="Picture 2"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38100</xdr:rowOff>
    </xdr:from>
    <xdr:to>
      <xdr:col>3</xdr:col>
      <xdr:colOff>685800</xdr:colOff>
      <xdr:row>10</xdr:row>
      <xdr:rowOff>57150</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800350" y="666750"/>
          <a:ext cx="1085850" cy="13525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938150" cy="1322756"/>
        </a:xfrm>
        <a:prstGeom prst="rect">
          <a:avLst/>
        </a:prstGeom>
        <a:noFill/>
        <a:ln>
          <a:noFill/>
        </a:ln>
        <a:extLst/>
      </xdr:spPr>
    </xdr:pic>
    <xdr:clientData/>
  </xdr:twoCellAnchor>
  <xdr:twoCellAnchor editAs="oneCell">
    <xdr:from>
      <xdr:col>2</xdr:col>
      <xdr:colOff>1375832</xdr:colOff>
      <xdr:row>3</xdr:row>
      <xdr:rowOff>10583</xdr:rowOff>
    </xdr:from>
    <xdr:to>
      <xdr:col>3</xdr:col>
      <xdr:colOff>651932</xdr:colOff>
      <xdr:row>10</xdr:row>
      <xdr:rowOff>29633</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62249" y="645583"/>
          <a:ext cx="1085850" cy="13525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1322917</xdr:colOff>
      <xdr:row>3</xdr:row>
      <xdr:rowOff>21166</xdr:rowOff>
    </xdr:from>
    <xdr:to>
      <xdr:col>3</xdr:col>
      <xdr:colOff>599017</xdr:colOff>
      <xdr:row>10</xdr:row>
      <xdr:rowOff>40216</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09334" y="656166"/>
          <a:ext cx="1085850" cy="13525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1322917</xdr:colOff>
      <xdr:row>3</xdr:row>
      <xdr:rowOff>21167</xdr:rowOff>
    </xdr:from>
    <xdr:to>
      <xdr:col>3</xdr:col>
      <xdr:colOff>599017</xdr:colOff>
      <xdr:row>10</xdr:row>
      <xdr:rowOff>40217</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09334" y="656167"/>
          <a:ext cx="1085850" cy="1352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1439334</xdr:colOff>
      <xdr:row>2</xdr:row>
      <xdr:rowOff>201084</xdr:rowOff>
    </xdr:from>
    <xdr:to>
      <xdr:col>3</xdr:col>
      <xdr:colOff>715434</xdr:colOff>
      <xdr:row>10</xdr:row>
      <xdr:rowOff>8467</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825751" y="624417"/>
          <a:ext cx="1085850" cy="13525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1314450</xdr:colOff>
      <xdr:row>3</xdr:row>
      <xdr:rowOff>28575</xdr:rowOff>
    </xdr:from>
    <xdr:to>
      <xdr:col>3</xdr:col>
      <xdr:colOff>590550</xdr:colOff>
      <xdr:row>10</xdr:row>
      <xdr:rowOff>47625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705100" y="657225"/>
          <a:ext cx="1085850" cy="13525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1314450</xdr:colOff>
      <xdr:row>3</xdr:row>
      <xdr:rowOff>28575</xdr:rowOff>
    </xdr:from>
    <xdr:to>
      <xdr:col>3</xdr:col>
      <xdr:colOff>590550</xdr:colOff>
      <xdr:row>10</xdr:row>
      <xdr:rowOff>47625</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05100" y="657225"/>
          <a:ext cx="1085850" cy="1352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F0"/>
  </sheetPr>
  <dimension ref="A1:D38"/>
  <sheetViews>
    <sheetView view="pageBreakPreview" topLeftCell="A13" zoomScaleSheetLayoutView="100" workbookViewId="0">
      <selection activeCell="A25" sqref="A25:D25"/>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3" t="s">
        <v>0</v>
      </c>
      <c r="B1" s="113"/>
      <c r="C1" s="113"/>
      <c r="D1" s="113"/>
    </row>
    <row r="2" spans="1:4" ht="17.100000000000001" customHeight="1">
      <c r="A2" s="113" t="s">
        <v>89</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s">
        <v>47</v>
      </c>
      <c r="B12" s="113"/>
      <c r="C12" s="113"/>
      <c r="D12" s="113"/>
    </row>
    <row r="13" spans="1:4" ht="15" customHeight="1">
      <c r="A13" s="3"/>
    </row>
    <row r="14" spans="1:4" s="3" customFormat="1" ht="42.75" customHeight="1">
      <c r="A14" s="110" t="s">
        <v>2</v>
      </c>
      <c r="B14" s="110"/>
      <c r="C14" s="110"/>
      <c r="D14" s="110"/>
    </row>
    <row r="15" spans="1:4" s="3" customFormat="1" ht="15" customHeight="1">
      <c r="A15" s="3" t="s">
        <v>3</v>
      </c>
      <c r="B15" s="3" t="s">
        <v>4</v>
      </c>
      <c r="C15" s="4" t="s">
        <v>85</v>
      </c>
    </row>
    <row r="16" spans="1:4" s="3" customFormat="1" ht="15" customHeight="1">
      <c r="A16" s="3" t="s">
        <v>5</v>
      </c>
      <c r="B16" s="3" t="s">
        <v>4</v>
      </c>
      <c r="C16" s="3" t="s">
        <v>86</v>
      </c>
    </row>
    <row r="17" spans="1:4" s="3" customFormat="1" ht="15" customHeight="1">
      <c r="C17" s="3" t="s">
        <v>6</v>
      </c>
    </row>
    <row r="18" spans="1:4" s="3" customFormat="1" ht="15" customHeight="1">
      <c r="A18" s="3" t="s">
        <v>7</v>
      </c>
    </row>
    <row r="19" spans="1:4" s="3" customFormat="1" ht="15" customHeight="1"/>
    <row r="20" spans="1:4" s="3" customFormat="1" ht="15" customHeight="1">
      <c r="A20" s="3" t="s">
        <v>3</v>
      </c>
      <c r="B20" s="3" t="s">
        <v>4</v>
      </c>
      <c r="C20" s="4" t="s">
        <v>29</v>
      </c>
    </row>
    <row r="21" spans="1:4" s="3" customFormat="1" ht="15" customHeight="1">
      <c r="A21" s="3" t="s">
        <v>5</v>
      </c>
      <c r="B21" s="3" t="s">
        <v>4</v>
      </c>
      <c r="C21" s="3" t="s">
        <v>25</v>
      </c>
    </row>
    <row r="22" spans="1:4" s="3" customFormat="1" ht="15" customHeight="1">
      <c r="A22" s="3" t="s">
        <v>8</v>
      </c>
    </row>
    <row r="23" spans="1:4" s="3" customFormat="1" ht="15" customHeight="1">
      <c r="A23" s="5"/>
      <c r="B23" s="5"/>
      <c r="C23" s="5"/>
    </row>
    <row r="24" spans="1:4" s="3" customFormat="1" ht="15" customHeight="1"/>
    <row r="25" spans="1:4" s="6" customFormat="1" ht="81" customHeight="1">
      <c r="A25" s="110" t="s">
        <v>64</v>
      </c>
      <c r="B25" s="110"/>
      <c r="C25" s="110"/>
      <c r="D25" s="110"/>
    </row>
    <row r="26" spans="1:4" s="6" customFormat="1" ht="66.95" customHeight="1">
      <c r="A26" s="110" t="s">
        <v>9</v>
      </c>
      <c r="B26" s="110"/>
      <c r="C26" s="110"/>
      <c r="D26" s="110"/>
    </row>
    <row r="27" spans="1:4" s="3" customFormat="1" ht="15" customHeight="1"/>
    <row r="28" spans="1:4" s="3" customFormat="1" ht="15" customHeight="1">
      <c r="A28" s="7"/>
      <c r="D28" s="8" t="s">
        <v>46</v>
      </c>
    </row>
    <row r="29" spans="1:4" ht="15" customHeight="1">
      <c r="A29" s="7"/>
      <c r="C29" s="9"/>
      <c r="D29" s="10"/>
    </row>
    <row r="30" spans="1:4" ht="15" customHeight="1">
      <c r="A30" s="111" t="s">
        <v>10</v>
      </c>
      <c r="B30" s="111"/>
      <c r="C30" s="111"/>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2" t="str">
        <f>C20</f>
        <v>H. SUKIMAN</v>
      </c>
      <c r="B35" s="112"/>
      <c r="C35" s="112"/>
      <c r="D35" s="60" t="str">
        <f>C15</f>
        <v>H. SYAIFUL BAHRI,S.Sos,M.Si</v>
      </c>
    </row>
    <row r="36" spans="1:4" ht="15" customHeight="1">
      <c r="A36" s="5"/>
      <c r="D36" s="14" t="s">
        <v>95</v>
      </c>
    </row>
    <row r="37" spans="1:4" ht="15" customHeight="1"/>
    <row r="38" spans="1:4" ht="15" customHeight="1"/>
  </sheetData>
  <mergeCells count="9">
    <mergeCell ref="A26:D26"/>
    <mergeCell ref="A30:C30"/>
    <mergeCell ref="A35:C35"/>
    <mergeCell ref="A1:D1"/>
    <mergeCell ref="A2:D2"/>
    <mergeCell ref="A3:D3"/>
    <mergeCell ref="A12:D12"/>
    <mergeCell ref="A14:D14"/>
    <mergeCell ref="A25:D25"/>
  </mergeCells>
  <pageMargins left="0.7" right="0.7" top="0.75" bottom="0.75" header="0.3" footer="0.3"/>
  <pageSetup paperSize="9" scale="85" orientation="portrait" horizontalDpi="0" verticalDpi="0"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D40"/>
  <sheetViews>
    <sheetView view="pageBreakPreview" topLeftCell="A29" zoomScaleNormal="60" zoomScaleSheetLayoutView="100" workbookViewId="0">
      <selection activeCell="C31" sqref="C31"/>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4" t="s">
        <v>47</v>
      </c>
      <c r="B1" s="114"/>
      <c r="C1" s="114"/>
      <c r="D1" s="114"/>
    </row>
    <row r="2" spans="1:4" s="15" customFormat="1" ht="18">
      <c r="A2" s="114" t="str">
        <f>'KASI PIAK'!A2:D2</f>
        <v>DINAS KEPENDUDUKAN DAN PENCATATAN SIPIL</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87</v>
      </c>
      <c r="C7" s="47" t="s">
        <v>137</v>
      </c>
      <c r="D7" s="69">
        <v>1</v>
      </c>
    </row>
    <row r="8" spans="1:4" s="21" customFormat="1" ht="33.75" customHeight="1">
      <c r="A8" s="88"/>
      <c r="B8" s="89"/>
      <c r="C8" s="47"/>
      <c r="D8" s="84"/>
    </row>
    <row r="9" spans="1:4" s="21" customFormat="1" ht="20.25" customHeight="1">
      <c r="A9" s="18"/>
      <c r="B9" s="80"/>
      <c r="C9" s="91"/>
      <c r="D9" s="82"/>
    </row>
    <row r="10" spans="1:4" s="21" customFormat="1" ht="33.75" customHeight="1">
      <c r="A10" s="46">
        <v>1</v>
      </c>
      <c r="B10" s="63" t="s">
        <v>130</v>
      </c>
      <c r="C10" s="65">
        <v>2308241600</v>
      </c>
      <c r="D10" s="63"/>
    </row>
    <row r="11" spans="1:4" s="21" customFormat="1" ht="33.75" customHeight="1">
      <c r="A11" s="46">
        <v>1</v>
      </c>
      <c r="B11" s="63" t="s">
        <v>119</v>
      </c>
      <c r="C11" s="65">
        <v>655362864</v>
      </c>
      <c r="D11" s="63"/>
    </row>
    <row r="12" spans="1:4" s="21" customFormat="1" ht="15.75" customHeight="1">
      <c r="A12" s="18"/>
      <c r="B12" s="80"/>
      <c r="C12" s="91"/>
      <c r="D12" s="82"/>
    </row>
    <row r="13" spans="1:4" s="21" customFormat="1" ht="15.75" customHeight="1">
      <c r="A13" s="18"/>
      <c r="B13" s="80"/>
      <c r="C13" s="81"/>
      <c r="D13" s="82"/>
    </row>
    <row r="14" spans="1:4" s="21" customFormat="1" ht="21" customHeight="1">
      <c r="A14" s="93"/>
      <c r="B14" s="64" t="s">
        <v>69</v>
      </c>
      <c r="C14" s="64" t="s">
        <v>66</v>
      </c>
      <c r="D14" s="64" t="s">
        <v>67</v>
      </c>
    </row>
    <row r="15" spans="1:4" s="21" customFormat="1" ht="33" customHeight="1">
      <c r="A15" s="46">
        <v>1</v>
      </c>
      <c r="B15" s="72" t="s">
        <v>138</v>
      </c>
      <c r="C15" s="73">
        <v>4557000</v>
      </c>
      <c r="D15" s="63"/>
    </row>
    <row r="16" spans="1:4" s="21" customFormat="1" ht="30" customHeight="1">
      <c r="A16" s="46">
        <v>2</v>
      </c>
      <c r="B16" s="72" t="s">
        <v>139</v>
      </c>
      <c r="C16" s="73">
        <v>120000000</v>
      </c>
      <c r="D16" s="63"/>
    </row>
    <row r="17" spans="1:4" s="21" customFormat="1" ht="30" customHeight="1">
      <c r="A17" s="46">
        <v>3</v>
      </c>
      <c r="B17" s="72" t="s">
        <v>140</v>
      </c>
      <c r="C17" s="73">
        <v>12500000</v>
      </c>
      <c r="D17" s="63"/>
    </row>
    <row r="18" spans="1:4" s="21" customFormat="1" ht="33" customHeight="1">
      <c r="A18" s="46">
        <v>4</v>
      </c>
      <c r="B18" s="72" t="s">
        <v>141</v>
      </c>
      <c r="C18" s="73">
        <v>64456400</v>
      </c>
      <c r="D18" s="63"/>
    </row>
    <row r="19" spans="1:4" s="21" customFormat="1" ht="30.75" customHeight="1">
      <c r="A19" s="46">
        <v>5</v>
      </c>
      <c r="B19" s="72" t="s">
        <v>142</v>
      </c>
      <c r="C19" s="73">
        <v>276787600</v>
      </c>
      <c r="D19" s="63"/>
    </row>
    <row r="20" spans="1:4" s="21" customFormat="1" ht="30.75" customHeight="1">
      <c r="A20" s="46">
        <v>6</v>
      </c>
      <c r="B20" s="72" t="s">
        <v>143</v>
      </c>
      <c r="C20" s="73">
        <v>143328600</v>
      </c>
      <c r="D20" s="63"/>
    </row>
    <row r="21" spans="1:4" s="21" customFormat="1" ht="30.75" customHeight="1">
      <c r="A21" s="46">
        <v>7</v>
      </c>
      <c r="B21" s="72" t="s">
        <v>144</v>
      </c>
      <c r="C21" s="73">
        <v>4947800</v>
      </c>
      <c r="D21" s="63"/>
    </row>
    <row r="22" spans="1:4" ht="22.5" customHeight="1">
      <c r="A22" s="46">
        <v>8</v>
      </c>
      <c r="B22" s="63" t="s">
        <v>145</v>
      </c>
      <c r="C22" s="73">
        <v>4968000</v>
      </c>
      <c r="D22" s="63"/>
    </row>
    <row r="23" spans="1:4" ht="22.5" customHeight="1">
      <c r="A23" s="46">
        <v>9</v>
      </c>
      <c r="B23" s="35" t="s">
        <v>146</v>
      </c>
      <c r="C23" s="73">
        <v>39979200</v>
      </c>
      <c r="D23" s="22"/>
    </row>
    <row r="24" spans="1:4" ht="22.5" customHeight="1">
      <c r="A24" s="46">
        <v>10</v>
      </c>
      <c r="B24" s="35" t="s">
        <v>147</v>
      </c>
      <c r="C24" s="73">
        <v>299854000</v>
      </c>
      <c r="D24" s="76"/>
    </row>
    <row r="25" spans="1:4" ht="22.5" customHeight="1">
      <c r="A25" s="46">
        <v>10</v>
      </c>
      <c r="B25" s="35" t="s">
        <v>152</v>
      </c>
      <c r="C25" s="73">
        <v>179500000</v>
      </c>
      <c r="D25" s="76"/>
    </row>
    <row r="26" spans="1:4" ht="22.5" customHeight="1">
      <c r="A26" s="46">
        <v>11</v>
      </c>
      <c r="B26" s="35" t="s">
        <v>148</v>
      </c>
      <c r="C26" s="73">
        <v>726780000</v>
      </c>
      <c r="D26" s="76"/>
    </row>
    <row r="27" spans="1:4" ht="22.5" customHeight="1">
      <c r="A27" s="46">
        <v>12</v>
      </c>
      <c r="B27" s="35" t="s">
        <v>149</v>
      </c>
      <c r="C27" s="73">
        <v>69663000</v>
      </c>
      <c r="D27" s="76"/>
    </row>
    <row r="28" spans="1:4" ht="22.5" customHeight="1">
      <c r="A28" s="46">
        <v>13</v>
      </c>
      <c r="B28" s="35" t="s">
        <v>150</v>
      </c>
      <c r="C28" s="73">
        <v>52312400</v>
      </c>
      <c r="D28" s="76"/>
    </row>
    <row r="29" spans="1:4" ht="30" customHeight="1">
      <c r="A29" s="46">
        <v>14</v>
      </c>
      <c r="B29" s="45" t="s">
        <v>151</v>
      </c>
      <c r="C29" s="73">
        <v>88026900</v>
      </c>
      <c r="D29" s="76"/>
    </row>
    <row r="30" spans="1:4" s="109" customFormat="1" ht="30" customHeight="1">
      <c r="A30" s="77"/>
      <c r="B30" s="34"/>
      <c r="C30" s="104">
        <f>SUM(C15:C29)</f>
        <v>2087660900</v>
      </c>
      <c r="D30" s="93"/>
    </row>
    <row r="31" spans="1:4" ht="30" customHeight="1">
      <c r="A31" s="46"/>
      <c r="B31" s="45"/>
      <c r="C31" s="73"/>
      <c r="D31" s="76"/>
    </row>
    <row r="32" spans="1:4" ht="22.5" customHeight="1">
      <c r="A32" s="46"/>
      <c r="B32" s="35"/>
      <c r="C32" s="34"/>
      <c r="D32" s="76"/>
    </row>
    <row r="33" spans="1:4" ht="22.5" customHeight="1">
      <c r="A33" s="46"/>
      <c r="B33" s="35"/>
      <c r="C33" s="34"/>
      <c r="D33" s="76" t="str">
        <f>DISDUKCAPIL!D25</f>
        <v>Pasir Pengaraian, 31 Maret 2019</v>
      </c>
    </row>
    <row r="34" spans="1:4" ht="47.25" customHeight="1">
      <c r="A34" s="34"/>
      <c r="B34" s="93" t="s">
        <v>153</v>
      </c>
      <c r="C34" s="34"/>
      <c r="D34" s="93" t="s">
        <v>154</v>
      </c>
    </row>
    <row r="35" spans="1:4" ht="13.5" customHeight="1">
      <c r="A35" s="34"/>
      <c r="B35" s="93"/>
      <c r="C35" s="34"/>
      <c r="D35" s="93"/>
    </row>
    <row r="36" spans="1:4" ht="22.5" customHeight="1">
      <c r="A36" s="34"/>
      <c r="B36" s="77"/>
      <c r="C36" s="34"/>
      <c r="D36" s="93"/>
    </row>
    <row r="37" spans="1:4">
      <c r="A37" s="34"/>
      <c r="B37" s="77"/>
      <c r="C37" s="34"/>
      <c r="D37" s="93"/>
    </row>
    <row r="38" spans="1:4">
      <c r="A38" s="34"/>
      <c r="B38" s="62" t="s">
        <v>133</v>
      </c>
      <c r="C38" s="34"/>
      <c r="D38" s="62" t="s">
        <v>131</v>
      </c>
    </row>
    <row r="39" spans="1:4" ht="15" customHeight="1">
      <c r="A39" s="34"/>
      <c r="B39" s="59" t="s">
        <v>108</v>
      </c>
      <c r="C39" s="34"/>
      <c r="D39" s="59" t="s">
        <v>72</v>
      </c>
    </row>
    <row r="40" spans="1:4" ht="15" customHeight="1">
      <c r="A40" s="34"/>
      <c r="B40" s="76" t="s">
        <v>135</v>
      </c>
      <c r="C40" s="34"/>
      <c r="D40" s="76" t="s">
        <v>136</v>
      </c>
    </row>
  </sheetData>
  <autoFilter ref="A6:D48"/>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40" max="3" man="1"/>
  </rowBreaks>
</worksheet>
</file>

<file path=xl/worksheets/sheet11.xml><?xml version="1.0" encoding="utf-8"?>
<worksheet xmlns="http://schemas.openxmlformats.org/spreadsheetml/2006/main" xmlns:r="http://schemas.openxmlformats.org/officeDocument/2006/relationships">
  <sheetPr>
    <tabColor rgb="FF00B050"/>
  </sheetPr>
  <dimension ref="A1:D37"/>
  <sheetViews>
    <sheetView view="pageBreakPreview" topLeftCell="A7" zoomScaleSheetLayoutView="100" workbookViewId="0">
      <selection activeCell="A3" sqref="A3:D3"/>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3" t="s">
        <v>0</v>
      </c>
      <c r="B1" s="113"/>
      <c r="C1" s="113"/>
      <c r="D1" s="113"/>
    </row>
    <row r="2" spans="1:4" ht="17.100000000000001" customHeight="1">
      <c r="A2" s="113" t="str">
        <f>'PK 1 KADIS'!A2:D2</f>
        <v>DINAS KEPENDUDUKAN DAN PENCATATAN SIPIL</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e">
        <f>#REF!</f>
        <v>#REF!</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42</v>
      </c>
    </row>
    <row r="16" spans="1:4" s="3" customFormat="1" ht="15" customHeight="1">
      <c r="A16" s="3" t="s">
        <v>5</v>
      </c>
      <c r="B16" s="3" t="s">
        <v>4</v>
      </c>
      <c r="C16" s="3" t="s">
        <v>43</v>
      </c>
    </row>
    <row r="17" spans="1:4" s="3" customFormat="1" ht="15" customHeight="1">
      <c r="C17" s="3" t="e">
        <f>#REF!</f>
        <v>#REF!</v>
      </c>
    </row>
    <row r="18" spans="1:4" s="3" customFormat="1" ht="15" customHeight="1">
      <c r="A18" s="3" t="s">
        <v>7</v>
      </c>
    </row>
    <row r="19" spans="1:4" s="3" customFormat="1" ht="15" customHeight="1"/>
    <row r="20" spans="1:4" s="3" customFormat="1" ht="15" customHeight="1">
      <c r="A20" s="3" t="s">
        <v>3</v>
      </c>
      <c r="B20" s="3" t="s">
        <v>4</v>
      </c>
      <c r="C20" s="4" t="e">
        <f>#REF!</f>
        <v>#REF!</v>
      </c>
    </row>
    <row r="21" spans="1:4" s="3" customFormat="1" ht="15" customHeight="1">
      <c r="A21" s="3" t="s">
        <v>5</v>
      </c>
      <c r="B21" s="3" t="s">
        <v>4</v>
      </c>
      <c r="C21" s="3" t="e">
        <f>#REF!</f>
        <v>#REF!</v>
      </c>
    </row>
    <row r="22" spans="1:4" s="3" customFormat="1" ht="15" customHeight="1">
      <c r="C22" s="3" t="e">
        <f>C17</f>
        <v>#REF!</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8" t="e">
        <f>#REF!</f>
        <v>#REF!</v>
      </c>
    </row>
    <row r="30" spans="1:4" ht="15" customHeight="1">
      <c r="A30" s="7"/>
      <c r="C30" s="9"/>
      <c r="D30" s="48"/>
    </row>
    <row r="31" spans="1:4" ht="15" customHeight="1">
      <c r="A31" s="111" t="s">
        <v>10</v>
      </c>
      <c r="B31" s="111"/>
      <c r="C31" s="111"/>
      <c r="D31" s="11" t="s">
        <v>11</v>
      </c>
    </row>
    <row r="32" spans="1:4" ht="15" customHeight="1">
      <c r="A32" s="12"/>
      <c r="D32" s="11"/>
    </row>
    <row r="33" spans="1:4" ht="15" customHeight="1">
      <c r="A33" s="12"/>
      <c r="D33" s="11"/>
    </row>
    <row r="34" spans="1:4" ht="15" customHeight="1">
      <c r="A34" s="13"/>
      <c r="D34" s="13"/>
    </row>
    <row r="35" spans="1:4" ht="15" customHeight="1">
      <c r="A35" s="111" t="e">
        <f>C20</f>
        <v>#REF!</v>
      </c>
      <c r="B35" s="111"/>
      <c r="C35" s="111"/>
      <c r="D35" s="11" t="str">
        <f>C15</f>
        <v>YUNAIDI, S.Sos</v>
      </c>
    </row>
    <row r="36" spans="1:4" ht="15" customHeight="1">
      <c r="A36" s="116" t="e">
        <f>#REF!</f>
        <v>#REF!</v>
      </c>
      <c r="B36" s="116"/>
      <c r="C36" s="116"/>
      <c r="D36" s="48" t="s">
        <v>44</v>
      </c>
    </row>
    <row r="37" spans="1:4" ht="15" customHeight="1"/>
  </sheetData>
  <mergeCells count="10">
    <mergeCell ref="A27:D27"/>
    <mergeCell ref="A31:C31"/>
    <mergeCell ref="A35:C35"/>
    <mergeCell ref="A36:C36"/>
    <mergeCell ref="A26:D26"/>
    <mergeCell ref="A1:D1"/>
    <mergeCell ref="A2:D2"/>
    <mergeCell ref="A3:D3"/>
    <mergeCell ref="A12:D12"/>
    <mergeCell ref="A14:D14"/>
  </mergeCells>
  <pageMargins left="0.91" right="0.7" top="0.75" bottom="0.75" header="0.3" footer="0.3"/>
  <pageSetup paperSize="256" scale="85" orientation="portrait" horizontalDpi="200" verticalDpi="200" r:id="rId1"/>
  <rowBreaks count="1" manualBreakCount="1">
    <brk id="37" max="3" man="1"/>
  </rowBreaks>
  <drawing r:id="rId2"/>
</worksheet>
</file>

<file path=xl/worksheets/sheet12.xml><?xml version="1.0" encoding="utf-8"?>
<worksheet xmlns="http://schemas.openxmlformats.org/spreadsheetml/2006/main" xmlns:r="http://schemas.openxmlformats.org/officeDocument/2006/relationships">
  <sheetPr>
    <tabColor rgb="FF00B050"/>
  </sheetPr>
  <dimension ref="A1:D20"/>
  <sheetViews>
    <sheetView view="pageBreakPreview" topLeftCell="A13" zoomScaleNormal="60" zoomScaleSheetLayoutView="100" workbookViewId="0">
      <selection activeCell="D14" sqref="D14"/>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49" t="s">
        <v>79</v>
      </c>
      <c r="C7" s="31" t="s">
        <v>80</v>
      </c>
      <c r="D7" s="69"/>
    </row>
    <row r="8" spans="1:4" s="21" customFormat="1" ht="33.75" customHeight="1">
      <c r="A8" s="88"/>
      <c r="B8" s="89"/>
      <c r="C8" s="47" t="s">
        <v>82</v>
      </c>
      <c r="D8" s="84"/>
    </row>
    <row r="9" spans="1:4" s="21" customFormat="1" ht="15.75" customHeight="1">
      <c r="A9" s="18"/>
      <c r="B9" s="80"/>
      <c r="C9" s="81"/>
      <c r="D9" s="82"/>
    </row>
    <row r="10" spans="1:4" s="21" customFormat="1" ht="21" customHeight="1">
      <c r="A10" s="75"/>
      <c r="B10" s="64" t="s">
        <v>69</v>
      </c>
      <c r="C10" s="64" t="s">
        <v>66</v>
      </c>
      <c r="D10" s="64" t="s">
        <v>67</v>
      </c>
    </row>
    <row r="11" spans="1:4" s="21" customFormat="1" ht="46.5" customHeight="1">
      <c r="A11" s="46">
        <v>1</v>
      </c>
      <c r="B11" s="72" t="s">
        <v>48</v>
      </c>
      <c r="C11" s="73">
        <v>85880000</v>
      </c>
      <c r="D11" s="63"/>
    </row>
    <row r="12" spans="1:4" s="21" customFormat="1" ht="30.75" customHeight="1">
      <c r="A12" s="46">
        <v>2</v>
      </c>
      <c r="B12" s="72" t="s">
        <v>49</v>
      </c>
      <c r="C12" s="73">
        <v>17020000</v>
      </c>
      <c r="D12" s="63"/>
    </row>
    <row r="13" spans="1:4" ht="22.5" customHeight="1">
      <c r="A13" s="46"/>
      <c r="B13" s="63"/>
      <c r="C13" s="65"/>
      <c r="D13" s="63"/>
    </row>
    <row r="14" spans="1:4" ht="22.5" customHeight="1">
      <c r="A14" s="34"/>
      <c r="B14" s="35"/>
      <c r="C14" s="34"/>
      <c r="D14" s="76" t="str">
        <f>'KASI PIAK !'!D21</f>
        <v>Pasir Pengaraian, 31 Maret 2019</v>
      </c>
    </row>
    <row r="15" spans="1:4" ht="35.25" customHeight="1">
      <c r="A15" s="34"/>
      <c r="B15" s="75" t="s">
        <v>33</v>
      </c>
      <c r="C15" s="34"/>
      <c r="D15" s="75" t="s">
        <v>45</v>
      </c>
    </row>
    <row r="16" spans="1:4" ht="22.5" customHeight="1">
      <c r="A16" s="34"/>
      <c r="B16" s="77"/>
      <c r="C16" s="34"/>
      <c r="D16" s="75"/>
    </row>
    <row r="17" spans="1:4">
      <c r="A17" s="34"/>
      <c r="B17" s="77"/>
      <c r="C17" s="34"/>
      <c r="D17" s="75"/>
    </row>
    <row r="18" spans="1:4">
      <c r="A18" s="34"/>
      <c r="B18" s="62" t="str">
        <f>'KASI PIAK'!A37</f>
        <v>Drs. IDHAM KHALID,MM</v>
      </c>
      <c r="C18" s="34"/>
      <c r="D18" s="62" t="str">
        <f>'PK 6 KASI pengembangan'!D35</f>
        <v>YUNAIDI, S.Sos</v>
      </c>
    </row>
    <row r="19" spans="1:4" ht="15" customHeight="1">
      <c r="A19" s="34"/>
      <c r="B19" s="59" t="e">
        <f>#REF!</f>
        <v>#REF!</v>
      </c>
      <c r="C19" s="34"/>
      <c r="D19" s="59" t="s">
        <v>72</v>
      </c>
    </row>
    <row r="20" spans="1:4" ht="15" customHeight="1">
      <c r="A20" s="34"/>
      <c r="B20" s="76" t="str">
        <f>'KASI PIAK'!A38</f>
        <v>NIP. 19620412 198903 1 017</v>
      </c>
      <c r="C20" s="34"/>
      <c r="D20" s="76" t="str">
        <f>'PK 6 KASI pengembangan'!D36</f>
        <v>NIP. 19760103 199903 1 007</v>
      </c>
    </row>
  </sheetData>
  <autoFilter ref="A6:D28"/>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0" max="3" man="1"/>
  </rowBreaks>
</worksheet>
</file>

<file path=xl/worksheets/sheet13.xml><?xml version="1.0" encoding="utf-8"?>
<worksheet xmlns="http://schemas.openxmlformats.org/spreadsheetml/2006/main" xmlns:r="http://schemas.openxmlformats.org/officeDocument/2006/relationships">
  <sheetPr>
    <tabColor theme="5"/>
  </sheetPr>
  <dimension ref="A1:D36"/>
  <sheetViews>
    <sheetView view="pageBreakPreview" topLeftCell="A13" zoomScaleSheetLayoutView="100" workbookViewId="0">
      <selection activeCell="A13" sqref="A13"/>
    </sheetView>
  </sheetViews>
  <sheetFormatPr defaultColWidth="9.140625" defaultRowHeight="14.25"/>
  <cols>
    <col min="1" max="1" width="18.140625" style="1" customWidth="1"/>
    <col min="2" max="2" width="2.7109375" style="1" customWidth="1"/>
    <col min="3" max="3" width="27.140625" style="1" customWidth="1"/>
    <col min="4" max="4" width="52.28515625" style="1" customWidth="1"/>
    <col min="5" max="16384" width="9.140625" style="1"/>
  </cols>
  <sheetData>
    <row r="1" spans="1:4" ht="17.100000000000001" customHeight="1">
      <c r="A1" s="113" t="s">
        <v>0</v>
      </c>
      <c r="B1" s="113"/>
      <c r="C1" s="113"/>
      <c r="D1" s="113"/>
    </row>
    <row r="2" spans="1:4" ht="17.100000000000001" customHeight="1">
      <c r="A2" s="113" t="str">
        <f>'PK 1 KADIS'!A2:D2</f>
        <v>DINAS KEPENDUDUKAN DAN PENCATATAN SIPIL</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str">
        <f>'PK 1 KADIS'!A12:D12</f>
        <v>PERJANJIAN KINERJA TAHUN 2019</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55</v>
      </c>
    </row>
    <row r="16" spans="1:4" s="3" customFormat="1" ht="15" customHeight="1">
      <c r="A16" s="3" t="s">
        <v>5</v>
      </c>
      <c r="B16" s="3" t="s">
        <v>4</v>
      </c>
      <c r="C16" s="3" t="s">
        <v>24</v>
      </c>
    </row>
    <row r="17" spans="1:4" s="3" customFormat="1" ht="15" customHeight="1">
      <c r="C17" s="3" t="s">
        <v>21</v>
      </c>
    </row>
    <row r="18" spans="1:4" s="3" customFormat="1" ht="15" customHeight="1">
      <c r="A18" s="3" t="s">
        <v>7</v>
      </c>
    </row>
    <row r="19" spans="1:4" s="3" customFormat="1" ht="15" customHeight="1"/>
    <row r="20" spans="1:4" s="3" customFormat="1" ht="15" customHeight="1">
      <c r="A20" s="3" t="s">
        <v>3</v>
      </c>
      <c r="B20" s="3" t="s">
        <v>4</v>
      </c>
      <c r="C20" s="4" t="str">
        <f>'PK 1 KADIS'!C15</f>
        <v>H. SYAIFUL BAHRI,S.Sos,M.Si</v>
      </c>
    </row>
    <row r="21" spans="1:4" s="3" customFormat="1" ht="15" customHeight="1">
      <c r="A21" s="3" t="s">
        <v>5</v>
      </c>
      <c r="B21" s="3" t="s">
        <v>4</v>
      </c>
      <c r="C21" s="3" t="str">
        <f>'PK 1 KADIS'!C16</f>
        <v>Kepala Dinas Kependudukan dan Pencatatan Sipil</v>
      </c>
    </row>
    <row r="22" spans="1:4" s="3" customFormat="1" ht="15" customHeight="1">
      <c r="A22" s="3" t="s">
        <v>8</v>
      </c>
    </row>
    <row r="23" spans="1:4" s="3" customFormat="1" ht="15" customHeight="1">
      <c r="A23" s="5"/>
      <c r="B23" s="5"/>
      <c r="C23" s="5"/>
    </row>
    <row r="24" spans="1:4" s="3" customFormat="1" ht="15" customHeight="1"/>
    <row r="25" spans="1:4" s="6" customFormat="1" ht="81" customHeight="1">
      <c r="A25" s="110" t="s">
        <v>64</v>
      </c>
      <c r="B25" s="110"/>
      <c r="C25" s="110"/>
      <c r="D25" s="110"/>
    </row>
    <row r="26" spans="1:4" s="6" customFormat="1" ht="66.95" customHeight="1">
      <c r="A26" s="110" t="s">
        <v>9</v>
      </c>
      <c r="B26" s="110"/>
      <c r="C26" s="110"/>
      <c r="D26" s="110"/>
    </row>
    <row r="27" spans="1:4" s="3" customFormat="1" ht="15" customHeight="1"/>
    <row r="28" spans="1:4" s="3" customFormat="1" ht="15" customHeight="1">
      <c r="A28" s="7"/>
      <c r="D28" s="8" t="str">
        <f>'PK 1 KADIS'!D28</f>
        <v>Pasir Pengaraian,    Maret 2019</v>
      </c>
    </row>
    <row r="29" spans="1:4" ht="15" customHeight="1">
      <c r="A29" s="7"/>
      <c r="C29" s="9"/>
      <c r="D29" s="10"/>
    </row>
    <row r="30" spans="1:4" ht="15" customHeight="1">
      <c r="A30" s="111" t="s">
        <v>10</v>
      </c>
      <c r="B30" s="111"/>
      <c r="C30" s="111"/>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1" t="str">
        <f>C20</f>
        <v>H. SYAIFUL BAHRI,S.Sos,M.Si</v>
      </c>
      <c r="B35" s="111"/>
      <c r="C35" s="111"/>
      <c r="D35" s="11" t="str">
        <f>C15</f>
        <v>ELFIA SUSANTI, S.Ag</v>
      </c>
    </row>
    <row r="36" spans="1:4" ht="15" customHeight="1">
      <c r="A36" s="116" t="e">
        <f>#REF!</f>
        <v>#REF!</v>
      </c>
      <c r="B36" s="116"/>
      <c r="C36" s="116"/>
      <c r="D36" s="50" t="s">
        <v>56</v>
      </c>
    </row>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drawing r:id="rId2"/>
</worksheet>
</file>

<file path=xl/worksheets/sheet14.xml><?xml version="1.0" encoding="utf-8"?>
<worksheet xmlns="http://schemas.openxmlformats.org/spreadsheetml/2006/main" xmlns:r="http://schemas.openxmlformats.org/officeDocument/2006/relationships">
  <sheetPr>
    <tabColor theme="5" tint="0.39997558519241921"/>
  </sheetPr>
  <dimension ref="A1:D30"/>
  <sheetViews>
    <sheetView view="pageBreakPreview" zoomScaleNormal="60" zoomScaleSheetLayoutView="100" workbookViewId="0">
      <selection activeCell="A2" sqref="A2:D2"/>
    </sheetView>
  </sheetViews>
  <sheetFormatPr defaultColWidth="8.85546875" defaultRowHeight="15.75"/>
  <cols>
    <col min="1" max="1" width="4.7109375" style="22" customWidth="1"/>
    <col min="2" max="2" width="56.28515625" style="22" customWidth="1"/>
    <col min="3" max="3" width="33.5703125" style="22" customWidth="1"/>
    <col min="4" max="4" width="38.57031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s="21" customFormat="1">
      <c r="A4" s="16"/>
      <c r="B4" s="17"/>
      <c r="C4" s="19"/>
      <c r="D4" s="20"/>
    </row>
    <row r="5" spans="1:4" ht="16.5" thickBot="1">
      <c r="A5" s="115"/>
      <c r="B5" s="115"/>
      <c r="C5" s="115"/>
      <c r="D5" s="115"/>
    </row>
    <row r="6" spans="1:4" s="25" customFormat="1" ht="31.5" customHeight="1">
      <c r="A6" s="23" t="s">
        <v>12</v>
      </c>
      <c r="B6" s="24" t="s">
        <v>13</v>
      </c>
      <c r="C6" s="78" t="s">
        <v>14</v>
      </c>
      <c r="D6" s="67" t="s">
        <v>15</v>
      </c>
    </row>
    <row r="7" spans="1:4" s="25" customFormat="1" ht="17.100000000000001" customHeight="1">
      <c r="A7" s="26">
        <v>1</v>
      </c>
      <c r="B7" s="27">
        <v>2</v>
      </c>
      <c r="C7" s="28">
        <v>3</v>
      </c>
      <c r="D7" s="68">
        <v>4</v>
      </c>
    </row>
    <row r="8" spans="1:4" s="21" customFormat="1" ht="35.25" customHeight="1">
      <c r="A8" s="40">
        <v>1</v>
      </c>
      <c r="B8" s="49" t="s">
        <v>79</v>
      </c>
      <c r="C8" s="31" t="s">
        <v>80</v>
      </c>
      <c r="D8" s="69"/>
    </row>
    <row r="9" spans="1:4" s="21" customFormat="1" ht="35.25" customHeight="1" thickBot="1">
      <c r="A9" s="32"/>
      <c r="B9" s="87"/>
      <c r="C9" s="51" t="s">
        <v>82</v>
      </c>
      <c r="D9" s="70"/>
    </row>
    <row r="10" spans="1:4" s="21" customFormat="1" ht="12.75" customHeight="1">
      <c r="A10" s="79"/>
      <c r="B10" s="79"/>
      <c r="C10" s="79"/>
      <c r="D10" s="79"/>
    </row>
    <row r="11" spans="1:4" s="21" customFormat="1" ht="18.75" customHeight="1">
      <c r="A11" s="79"/>
      <c r="B11" s="79"/>
      <c r="C11" s="79"/>
      <c r="D11" s="79"/>
    </row>
    <row r="12" spans="1:4" s="21" customFormat="1" ht="32.25" customHeight="1">
      <c r="A12" s="75"/>
      <c r="B12" s="71" t="s">
        <v>65</v>
      </c>
      <c r="C12" s="64" t="s">
        <v>66</v>
      </c>
      <c r="D12" s="64" t="s">
        <v>67</v>
      </c>
    </row>
    <row r="13" spans="1:4" s="21" customFormat="1" ht="33.75" customHeight="1">
      <c r="A13" s="46">
        <v>1</v>
      </c>
      <c r="B13" s="63" t="s">
        <v>17</v>
      </c>
      <c r="C13" s="65">
        <v>628328850</v>
      </c>
      <c r="D13" s="63"/>
    </row>
    <row r="14" spans="1:4" s="21" customFormat="1" ht="33.75" customHeight="1">
      <c r="A14" s="46">
        <v>2</v>
      </c>
      <c r="B14" s="63" t="s">
        <v>53</v>
      </c>
      <c r="C14" s="65">
        <v>105532800</v>
      </c>
      <c r="D14" s="63"/>
    </row>
    <row r="15" spans="1:4" s="21" customFormat="1" ht="33.75" customHeight="1">
      <c r="A15" s="46"/>
      <c r="B15" s="63"/>
      <c r="C15" s="66">
        <f>SUM(C13:C14)</f>
        <v>733861650</v>
      </c>
      <c r="D15" s="63"/>
    </row>
    <row r="16" spans="1:4" s="21" customFormat="1" ht="12" customHeight="1">
      <c r="A16" s="46"/>
      <c r="B16" s="63"/>
      <c r="C16" s="65"/>
      <c r="D16" s="63"/>
    </row>
    <row r="17" spans="1:4" s="21" customFormat="1" ht="33.75" customHeight="1">
      <c r="A17" s="46"/>
      <c r="B17" s="64" t="s">
        <v>69</v>
      </c>
      <c r="C17" s="65"/>
      <c r="D17" s="63"/>
    </row>
    <row r="18" spans="1:4" s="21" customFormat="1" ht="41.25" customHeight="1">
      <c r="A18" s="46">
        <v>1</v>
      </c>
      <c r="B18" s="72" t="s">
        <v>50</v>
      </c>
      <c r="C18" s="73">
        <v>23400000</v>
      </c>
      <c r="D18" s="63"/>
    </row>
    <row r="19" spans="1:4" s="21" customFormat="1" ht="43.5" customHeight="1">
      <c r="A19" s="46">
        <v>2</v>
      </c>
      <c r="B19" s="72" t="s">
        <v>18</v>
      </c>
      <c r="C19" s="73">
        <v>577438850</v>
      </c>
      <c r="D19" s="63"/>
    </row>
    <row r="20" spans="1:4" s="21" customFormat="1" ht="30.75" customHeight="1">
      <c r="A20" s="46">
        <v>3</v>
      </c>
      <c r="B20" s="72" t="s">
        <v>75</v>
      </c>
      <c r="C20" s="73">
        <v>27490000</v>
      </c>
      <c r="D20" s="63"/>
    </row>
    <row r="21" spans="1:4" s="21" customFormat="1" ht="36" customHeight="1">
      <c r="A21" s="46">
        <v>4</v>
      </c>
      <c r="B21" s="74" t="s">
        <v>54</v>
      </c>
      <c r="C21" s="73">
        <v>105532800</v>
      </c>
      <c r="D21" s="63"/>
    </row>
    <row r="22" spans="1:4" ht="22.5" customHeight="1">
      <c r="A22" s="46"/>
      <c r="B22" s="63"/>
      <c r="C22" s="65"/>
      <c r="D22" s="63"/>
    </row>
    <row r="23" spans="1:4" ht="22.5" customHeight="1">
      <c r="A23" s="34"/>
      <c r="B23" s="35"/>
      <c r="C23" s="34"/>
      <c r="D23" s="76" t="str">
        <f>DISDUKCAPIL!D25</f>
        <v>Pasir Pengaraian, 31 Maret 2019</v>
      </c>
    </row>
    <row r="24" spans="1:4" ht="34.5" customHeight="1">
      <c r="A24" s="34"/>
      <c r="B24" s="75" t="s">
        <v>32</v>
      </c>
      <c r="C24" s="34"/>
      <c r="D24" s="75" t="s">
        <v>34</v>
      </c>
    </row>
    <row r="25" spans="1:4">
      <c r="A25" s="34"/>
      <c r="B25" s="75"/>
      <c r="C25" s="34"/>
      <c r="D25" s="75"/>
    </row>
    <row r="26" spans="1:4" ht="22.5" customHeight="1">
      <c r="A26" s="34"/>
      <c r="B26" s="77"/>
      <c r="C26" s="34"/>
      <c r="D26" s="75"/>
    </row>
    <row r="27" spans="1:4">
      <c r="A27" s="34"/>
      <c r="B27" s="77"/>
      <c r="C27" s="34"/>
      <c r="D27" s="75"/>
    </row>
    <row r="28" spans="1:4" ht="17.25" customHeight="1">
      <c r="A28" s="34"/>
      <c r="B28" s="62" t="e">
        <f>#REF!</f>
        <v>#REF!</v>
      </c>
      <c r="C28" s="34"/>
      <c r="D28" s="62" t="str">
        <f>'PK 7 KABID PEMASARAN Pariwisata'!D35</f>
        <v>ELFIA SUSANTI, S.Ag</v>
      </c>
    </row>
    <row r="29" spans="1:4" ht="15" customHeight="1">
      <c r="A29" s="34"/>
      <c r="B29" s="59" t="s">
        <v>68</v>
      </c>
      <c r="C29" s="34"/>
      <c r="D29" s="59" t="s">
        <v>72</v>
      </c>
    </row>
    <row r="30" spans="1:4" ht="15" customHeight="1">
      <c r="A30" s="34"/>
      <c r="B30" s="76" t="e">
        <f>#REF!</f>
        <v>#REF!</v>
      </c>
      <c r="C30" s="34"/>
      <c r="D30" s="76" t="str">
        <f>'PK 7 KABID PEMASARAN Pariwisata'!D36</f>
        <v>NIP. 19741013 200312 2 004</v>
      </c>
    </row>
  </sheetData>
  <autoFilter ref="A7:D38"/>
  <mergeCells count="4">
    <mergeCell ref="A1:D1"/>
    <mergeCell ref="A2:D2"/>
    <mergeCell ref="A3:D3"/>
    <mergeCell ref="A5:D5"/>
  </mergeCells>
  <printOptions horizontalCentered="1"/>
  <pageMargins left="0.3" right="0.118110236220472" top="0.43307086614173201" bottom="0.23622047244094499" header="0.23622047244094499" footer="0.23622047244094499"/>
  <pageSetup paperSize="5" scale="75" orientation="portrait" horizontalDpi="4294967293" r:id="rId1"/>
</worksheet>
</file>

<file path=xl/worksheets/sheet15.xml><?xml version="1.0" encoding="utf-8"?>
<worksheet xmlns="http://schemas.openxmlformats.org/spreadsheetml/2006/main" xmlns:r="http://schemas.openxmlformats.org/officeDocument/2006/relationships">
  <sheetPr>
    <tabColor rgb="FF00B050"/>
  </sheetPr>
  <dimension ref="A1:D37"/>
  <sheetViews>
    <sheetView view="pageBreakPreview" topLeftCell="A11" zoomScaleSheetLayoutView="100" workbookViewId="0">
      <selection activeCell="A25" sqref="A25:D26"/>
    </sheetView>
  </sheetViews>
  <sheetFormatPr defaultColWidth="9.140625" defaultRowHeight="14.25"/>
  <cols>
    <col min="1" max="1" width="18.140625" style="1" customWidth="1"/>
    <col min="2" max="2" width="2.7109375" style="1" customWidth="1"/>
    <col min="3" max="3" width="27.140625" style="1" customWidth="1"/>
    <col min="4" max="4" width="52.42578125" style="1" customWidth="1"/>
    <col min="5" max="16384" width="9.140625" style="1"/>
  </cols>
  <sheetData>
    <row r="1" spans="1:4" ht="17.100000000000001" customHeight="1">
      <c r="A1" s="113" t="s">
        <v>0</v>
      </c>
      <c r="B1" s="113"/>
      <c r="C1" s="113"/>
      <c r="D1" s="113"/>
    </row>
    <row r="2" spans="1:4" ht="17.100000000000001" customHeight="1">
      <c r="A2" s="113" t="e">
        <f>#REF!</f>
        <v>#REF!</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str">
        <f>'PK 7 KABID PEMASARAN Pariwisata'!A12:D12</f>
        <v>PERJANJIAN KINERJA TAHUN 2019</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57</v>
      </c>
    </row>
    <row r="16" spans="1:4" s="3" customFormat="1" ht="15" customHeight="1">
      <c r="A16" s="3" t="s">
        <v>5</v>
      </c>
      <c r="B16" s="3" t="s">
        <v>4</v>
      </c>
      <c r="C16" s="3" t="s">
        <v>58</v>
      </c>
    </row>
    <row r="17" spans="1:4" s="3" customFormat="1" ht="15" customHeight="1">
      <c r="C17" s="3" t="str">
        <f>'PK 7 KABID PEMASARAN Pariwisata'!C17</f>
        <v>Dinas Pariwisata dan Kebudayaan</v>
      </c>
    </row>
    <row r="18" spans="1:4" s="3" customFormat="1" ht="15" customHeight="1">
      <c r="A18" s="3" t="s">
        <v>7</v>
      </c>
    </row>
    <row r="19" spans="1:4" s="3" customFormat="1" ht="15" customHeight="1"/>
    <row r="20" spans="1:4" s="3" customFormat="1" ht="15" customHeight="1">
      <c r="A20" s="3" t="s">
        <v>3</v>
      </c>
      <c r="B20" s="3" t="s">
        <v>4</v>
      </c>
      <c r="C20" s="4" t="str">
        <f>'PK 7 KABID PEMASARAN Pariwisata'!C15</f>
        <v>ELFIA SUSANTI, S.Ag</v>
      </c>
    </row>
    <row r="21" spans="1:4" s="3" customFormat="1" ht="15" customHeight="1">
      <c r="A21" s="3" t="s">
        <v>5</v>
      </c>
      <c r="B21" s="3" t="s">
        <v>4</v>
      </c>
      <c r="C21" s="3" t="str">
        <f>'PK 7 KABID PEMASARAN Pariwisata'!C16</f>
        <v>Kepala Bidang Pemasaran Pariwisata</v>
      </c>
    </row>
    <row r="22" spans="1:4" s="3" customFormat="1" ht="15" customHeight="1">
      <c r="C22" s="3" t="str">
        <f>C17</f>
        <v>Dinas Pariwisata dan Kebudayaan</v>
      </c>
    </row>
    <row r="23" spans="1:4" s="3" customFormat="1" ht="15" customHeight="1">
      <c r="A23" s="3" t="s">
        <v>8</v>
      </c>
    </row>
    <row r="24" spans="1:4" s="3" customFormat="1" ht="15" customHeight="1">
      <c r="A24" s="5"/>
      <c r="B24" s="5"/>
      <c r="C24" s="5"/>
    </row>
    <row r="25" spans="1:4" s="6" customFormat="1" ht="81" customHeight="1">
      <c r="A25" s="110" t="s">
        <v>64</v>
      </c>
      <c r="B25" s="110"/>
      <c r="C25" s="110"/>
      <c r="D25" s="110"/>
    </row>
    <row r="26" spans="1:4" s="6" customFormat="1" ht="66.95" customHeight="1">
      <c r="A26" s="110" t="s">
        <v>9</v>
      </c>
      <c r="B26" s="110"/>
      <c r="C26" s="110"/>
      <c r="D26" s="110"/>
    </row>
    <row r="27" spans="1:4" s="3" customFormat="1" ht="15" customHeight="1"/>
    <row r="28" spans="1:4" s="3" customFormat="1" ht="15" customHeight="1">
      <c r="A28" s="7"/>
      <c r="D28" s="8" t="str">
        <f>'PK 7 KABID PEMASARAN Pariwisata'!D28</f>
        <v>Pasir Pengaraian,    Maret 2019</v>
      </c>
    </row>
    <row r="29" spans="1:4" ht="15" customHeight="1">
      <c r="A29" s="7"/>
      <c r="C29" s="9"/>
      <c r="D29" s="50"/>
    </row>
    <row r="30" spans="1:4" ht="15" customHeight="1">
      <c r="A30" s="111" t="s">
        <v>10</v>
      </c>
      <c r="B30" s="111"/>
      <c r="C30" s="111"/>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1" t="str">
        <f>C20</f>
        <v>ELFIA SUSANTI, S.Ag</v>
      </c>
      <c r="B35" s="111"/>
      <c r="C35" s="111"/>
      <c r="D35" s="11" t="str">
        <f>C15</f>
        <v>ZULFIKAL PADRI, S.ST., M.Si</v>
      </c>
    </row>
    <row r="36" spans="1:4" ht="15" customHeight="1">
      <c r="A36" s="116" t="str">
        <f>'PK 7 KABID PEMASARAN Pariwisata'!D36</f>
        <v>NIP. 19741013 200312 2 004</v>
      </c>
      <c r="B36" s="116"/>
      <c r="C36" s="116"/>
      <c r="D36" s="50" t="s">
        <v>59</v>
      </c>
    </row>
    <row r="37" spans="1:4" ht="15" customHeight="1"/>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rowBreaks count="1" manualBreakCount="1">
    <brk id="37" max="3" man="1"/>
  </rowBreaks>
  <drawing r:id="rId2"/>
</worksheet>
</file>

<file path=xl/worksheets/sheet16.xml><?xml version="1.0" encoding="utf-8"?>
<worksheet xmlns="http://schemas.openxmlformats.org/spreadsheetml/2006/main" xmlns:r="http://schemas.openxmlformats.org/officeDocument/2006/relationships">
  <sheetPr>
    <tabColor rgb="FF00B050"/>
  </sheetPr>
  <dimension ref="A1:D21"/>
  <sheetViews>
    <sheetView view="pageBreakPreview" topLeftCell="A7" zoomScaleNormal="60" zoomScaleSheetLayoutView="100" workbookViewId="0">
      <selection activeCell="C8" sqref="C8:D8"/>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5.25" customHeight="1">
      <c r="A7" s="40">
        <v>1</v>
      </c>
      <c r="B7" s="49" t="s">
        <v>79</v>
      </c>
      <c r="C7" s="31" t="s">
        <v>80</v>
      </c>
      <c r="D7" s="69"/>
    </row>
    <row r="8" spans="1:4" s="21" customFormat="1" ht="33.75" customHeight="1">
      <c r="A8" s="88"/>
      <c r="B8" s="89"/>
      <c r="C8" s="47" t="s">
        <v>82</v>
      </c>
      <c r="D8" s="84"/>
    </row>
    <row r="9" spans="1:4" s="21" customFormat="1" ht="15.75" customHeight="1">
      <c r="A9" s="18"/>
      <c r="B9" s="80"/>
      <c r="C9" s="81"/>
      <c r="D9" s="82"/>
    </row>
    <row r="10" spans="1:4" s="21" customFormat="1" ht="21" customHeight="1">
      <c r="A10" s="75"/>
      <c r="B10" s="64" t="s">
        <v>69</v>
      </c>
      <c r="C10" s="64" t="s">
        <v>66</v>
      </c>
      <c r="D10" s="64" t="s">
        <v>67</v>
      </c>
    </row>
    <row r="11" spans="1:4" s="21" customFormat="1" ht="46.5" customHeight="1">
      <c r="A11" s="46">
        <v>1</v>
      </c>
      <c r="B11" s="72" t="s">
        <v>50</v>
      </c>
      <c r="C11" s="73">
        <v>23400000</v>
      </c>
      <c r="D11" s="63"/>
    </row>
    <row r="12" spans="1:4" s="21" customFormat="1" ht="30.75" customHeight="1">
      <c r="A12" s="46">
        <v>2</v>
      </c>
      <c r="B12" s="72" t="s">
        <v>18</v>
      </c>
      <c r="C12" s="73">
        <v>577438850</v>
      </c>
      <c r="D12" s="63"/>
    </row>
    <row r="13" spans="1:4" s="21" customFormat="1" ht="30.75" customHeight="1">
      <c r="A13" s="46">
        <v>3</v>
      </c>
      <c r="B13" s="72" t="s">
        <v>75</v>
      </c>
      <c r="C13" s="73">
        <v>27490000</v>
      </c>
      <c r="D13" s="63"/>
    </row>
    <row r="14" spans="1:4" ht="22.5" customHeight="1">
      <c r="A14" s="46"/>
      <c r="B14" s="63"/>
      <c r="C14" s="65"/>
      <c r="D14" s="63"/>
    </row>
    <row r="15" spans="1:4" ht="22.5" customHeight="1">
      <c r="A15" s="34"/>
      <c r="B15" s="35"/>
      <c r="C15" s="34"/>
      <c r="D15" s="76" t="str">
        <f>'KABID PEMASARAN PARIWISATA'!D23</f>
        <v>Pasir Pengaraian, 31 Maret 2019</v>
      </c>
    </row>
    <row r="16" spans="1:4" ht="35.25" customHeight="1">
      <c r="A16" s="34"/>
      <c r="B16" s="75" t="s">
        <v>34</v>
      </c>
      <c r="C16" s="34"/>
      <c r="D16" s="75" t="s">
        <v>45</v>
      </c>
    </row>
    <row r="17" spans="1:4" ht="22.5" customHeight="1">
      <c r="A17" s="34"/>
      <c r="B17" s="77"/>
      <c r="C17" s="34"/>
      <c r="D17" s="75"/>
    </row>
    <row r="18" spans="1:4">
      <c r="A18" s="34"/>
      <c r="B18" s="77"/>
      <c r="C18" s="34"/>
      <c r="D18" s="75"/>
    </row>
    <row r="19" spans="1:4">
      <c r="A19" s="34"/>
      <c r="B19" s="62" t="str">
        <f>'KABID PEMASARAN PARIWISATA'!D28</f>
        <v>ELFIA SUSANTI, S.Ag</v>
      </c>
      <c r="C19" s="34"/>
      <c r="D19" s="62" t="str">
        <f>'PK 8 KASI PROMOSI (2)'!D35</f>
        <v>ZULFIKAL PADRI, S.ST., M.Si</v>
      </c>
    </row>
    <row r="20" spans="1:4" ht="15" customHeight="1">
      <c r="A20" s="34"/>
      <c r="B20" s="76" t="str">
        <f>'KABID PEMASARAN PARIWISATA'!D29</f>
        <v>Penata Tk.I/III.d</v>
      </c>
      <c r="C20" s="34"/>
      <c r="D20" s="59" t="s">
        <v>74</v>
      </c>
    </row>
    <row r="21" spans="1:4" ht="15" customHeight="1">
      <c r="A21" s="34"/>
      <c r="B21" s="76" t="str">
        <f>'KABID PEMASARAN PARIWISATA'!D30</f>
        <v>NIP. 19741013 200312 2 004</v>
      </c>
      <c r="C21" s="34"/>
      <c r="D21" s="76" t="str">
        <f>'PK 8 KASI PROMOSI (2)'!D36</f>
        <v>NIP. 19780709 200604 1 009</v>
      </c>
    </row>
  </sheetData>
  <autoFilter ref="A6:D29"/>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1" max="3" man="1"/>
  </rowBreaks>
</worksheet>
</file>

<file path=xl/worksheets/sheet17.xml><?xml version="1.0" encoding="utf-8"?>
<worksheet xmlns="http://schemas.openxmlformats.org/spreadsheetml/2006/main" xmlns:r="http://schemas.openxmlformats.org/officeDocument/2006/relationships">
  <sheetPr>
    <tabColor rgb="FF7030A0"/>
  </sheetPr>
  <dimension ref="A1:D37"/>
  <sheetViews>
    <sheetView view="pageBreakPreview" topLeftCell="A25" zoomScaleSheetLayoutView="100" workbookViewId="0">
      <selection activeCell="A3" sqref="A3:D3"/>
    </sheetView>
  </sheetViews>
  <sheetFormatPr defaultColWidth="9.140625" defaultRowHeight="14.25"/>
  <cols>
    <col min="1" max="1" width="18.140625" style="1" customWidth="1"/>
    <col min="2" max="2" width="2.7109375" style="1" customWidth="1"/>
    <col min="3" max="3" width="27.140625" style="1" customWidth="1"/>
    <col min="4" max="4" width="52.42578125" style="1" customWidth="1"/>
    <col min="5" max="16384" width="9.140625" style="1"/>
  </cols>
  <sheetData>
    <row r="1" spans="1:4" ht="17.100000000000001" customHeight="1">
      <c r="A1" s="113" t="s">
        <v>0</v>
      </c>
      <c r="B1" s="113"/>
      <c r="C1" s="113"/>
      <c r="D1" s="113"/>
    </row>
    <row r="2" spans="1:4" ht="17.100000000000001" customHeight="1">
      <c r="A2" s="113" t="str">
        <f>'PK 1 KADIS'!A2:D2</f>
        <v>DINAS KEPENDUDUKAN DAN PENCATATAN SIPIL</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str">
        <f>'PK 7 KABID PEMASARAN Pariwisata'!A12:D12</f>
        <v>PERJANJIAN KINERJA TAHUN 2019</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60</v>
      </c>
    </row>
    <row r="16" spans="1:4" s="3" customFormat="1" ht="15" customHeight="1">
      <c r="A16" s="3" t="s">
        <v>5</v>
      </c>
      <c r="B16" s="3" t="s">
        <v>4</v>
      </c>
      <c r="C16" s="3" t="s">
        <v>40</v>
      </c>
    </row>
    <row r="17" spans="1:4" s="3" customFormat="1" ht="15" customHeight="1">
      <c r="C17" s="3" t="str">
        <f>'PK 7 KABID PEMASARAN Pariwisata'!C17</f>
        <v>Dinas Pariwisata dan Kebudayaan</v>
      </c>
    </row>
    <row r="18" spans="1:4" s="3" customFormat="1" ht="15" customHeight="1">
      <c r="A18" s="3" t="s">
        <v>7</v>
      </c>
    </row>
    <row r="19" spans="1:4" s="3" customFormat="1" ht="15" customHeight="1"/>
    <row r="20" spans="1:4" s="3" customFormat="1" ht="15" customHeight="1">
      <c r="A20" s="3" t="s">
        <v>3</v>
      </c>
      <c r="B20" s="3" t="s">
        <v>4</v>
      </c>
      <c r="C20" s="4" t="str">
        <f>'PK 7 KABID PEMASARAN Pariwisata'!C15</f>
        <v>ELFIA SUSANTI, S.Ag</v>
      </c>
    </row>
    <row r="21" spans="1:4" s="3" customFormat="1" ht="15" customHeight="1">
      <c r="A21" s="3" t="s">
        <v>5</v>
      </c>
      <c r="B21" s="3" t="s">
        <v>4</v>
      </c>
      <c r="C21" s="3" t="str">
        <f>'PK 7 KABID PEMASARAN Pariwisata'!C16</f>
        <v>Kepala Bidang Pemasaran Pariwisata</v>
      </c>
    </row>
    <row r="22" spans="1:4" s="3" customFormat="1" ht="15" customHeight="1">
      <c r="C22" s="3" t="str">
        <f>C17</f>
        <v>Dinas Pariwisata dan Kebudayaan</v>
      </c>
    </row>
    <row r="23" spans="1:4" s="3" customFormat="1" ht="15" customHeight="1">
      <c r="A23" s="3" t="s">
        <v>8</v>
      </c>
    </row>
    <row r="24" spans="1:4" s="3" customFormat="1" ht="15" customHeight="1">
      <c r="A24" s="5"/>
      <c r="B24" s="5"/>
      <c r="C24" s="5"/>
    </row>
    <row r="25" spans="1:4" s="6" customFormat="1" ht="81" customHeight="1">
      <c r="A25" s="110" t="s">
        <v>64</v>
      </c>
      <c r="B25" s="110"/>
      <c r="C25" s="110"/>
      <c r="D25" s="110"/>
    </row>
    <row r="26" spans="1:4" s="6" customFormat="1" ht="66.95" customHeight="1">
      <c r="A26" s="110" t="s">
        <v>9</v>
      </c>
      <c r="B26" s="110"/>
      <c r="C26" s="110"/>
      <c r="D26" s="110"/>
    </row>
    <row r="27" spans="1:4" s="3" customFormat="1" ht="15" customHeight="1"/>
    <row r="28" spans="1:4" s="3" customFormat="1" ht="15" customHeight="1">
      <c r="A28" s="7"/>
      <c r="D28" s="8" t="str">
        <f>'PK 7 KABID PEMASARAN Pariwisata'!D28</f>
        <v>Pasir Pengaraian,    Maret 2019</v>
      </c>
    </row>
    <row r="29" spans="1:4" ht="15" customHeight="1">
      <c r="A29" s="7"/>
      <c r="C29" s="9"/>
      <c r="D29" s="10"/>
    </row>
    <row r="30" spans="1:4" ht="15" customHeight="1">
      <c r="A30" s="111" t="s">
        <v>10</v>
      </c>
      <c r="B30" s="111"/>
      <c r="C30" s="111"/>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1" t="str">
        <f>C20</f>
        <v>ELFIA SUSANTI, S.Ag</v>
      </c>
      <c r="B35" s="111"/>
      <c r="C35" s="111"/>
      <c r="D35" s="11" t="str">
        <f>C15</f>
        <v>Hj. ELIMAWATI,SE</v>
      </c>
    </row>
    <row r="36" spans="1:4" ht="15" customHeight="1">
      <c r="A36" s="116" t="str">
        <f>'PK 7 KABID PEMASARAN Pariwisata'!D36</f>
        <v>NIP. 19741013 200312 2 004</v>
      </c>
      <c r="B36" s="116"/>
      <c r="C36" s="116"/>
      <c r="D36" s="50" t="s">
        <v>61</v>
      </c>
    </row>
    <row r="37" spans="1:4" ht="15" customHeight="1"/>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rowBreaks count="1" manualBreakCount="1">
    <brk id="37" max="3" man="1"/>
  </rowBreaks>
  <drawing r:id="rId2"/>
</worksheet>
</file>

<file path=xl/worksheets/sheet18.xml><?xml version="1.0" encoding="utf-8"?>
<worksheet xmlns="http://schemas.openxmlformats.org/spreadsheetml/2006/main" xmlns:r="http://schemas.openxmlformats.org/officeDocument/2006/relationships">
  <sheetPr>
    <tabColor theme="7" tint="-0.249977111117893"/>
  </sheetPr>
  <dimension ref="A1:D19"/>
  <sheetViews>
    <sheetView view="pageBreakPreview" zoomScaleNormal="60" zoomScaleSheetLayoutView="100" workbookViewId="0">
      <selection activeCell="B12" sqref="B12"/>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48.75" customHeight="1">
      <c r="A7" s="52">
        <v>1</v>
      </c>
      <c r="B7" s="49" t="s">
        <v>79</v>
      </c>
      <c r="C7" s="31" t="s">
        <v>80</v>
      </c>
      <c r="D7" s="84"/>
    </row>
    <row r="8" spans="1:4" s="21" customFormat="1" ht="33.75" customHeight="1">
      <c r="A8" s="52"/>
      <c r="B8" s="83"/>
      <c r="C8" s="47" t="s">
        <v>82</v>
      </c>
      <c r="D8" s="84"/>
    </row>
    <row r="9" spans="1:4" s="21" customFormat="1" ht="15.75" customHeight="1">
      <c r="A9" s="18"/>
      <c r="B9" s="80"/>
      <c r="C9" s="81"/>
      <c r="D9" s="82"/>
    </row>
    <row r="10" spans="1:4" s="21" customFormat="1" ht="21" customHeight="1">
      <c r="A10" s="75"/>
      <c r="B10" s="64" t="s">
        <v>69</v>
      </c>
      <c r="C10" s="64" t="s">
        <v>66</v>
      </c>
      <c r="D10" s="64" t="s">
        <v>67</v>
      </c>
    </row>
    <row r="11" spans="1:4" s="21" customFormat="1" ht="30.75" customHeight="1">
      <c r="A11" s="46">
        <v>1</v>
      </c>
      <c r="B11" s="72" t="s">
        <v>54</v>
      </c>
      <c r="C11" s="73">
        <v>105532800</v>
      </c>
      <c r="D11" s="63"/>
    </row>
    <row r="12" spans="1:4" ht="22.5" customHeight="1">
      <c r="A12" s="46"/>
      <c r="B12" s="63"/>
      <c r="C12" s="65"/>
      <c r="D12" s="63"/>
    </row>
    <row r="13" spans="1:4" ht="22.5" customHeight="1">
      <c r="A13" s="34"/>
      <c r="B13" s="35"/>
      <c r="C13" s="34"/>
      <c r="D13" s="76" t="str">
        <f>'KASI PROMOSI'!D15</f>
        <v>Pasir Pengaraian, 31 Maret 2019</v>
      </c>
    </row>
    <row r="14" spans="1:4" ht="35.25" customHeight="1">
      <c r="A14" s="34"/>
      <c r="B14" s="75" t="s">
        <v>34</v>
      </c>
      <c r="C14" s="34"/>
      <c r="D14" s="75" t="s">
        <v>45</v>
      </c>
    </row>
    <row r="15" spans="1:4" ht="22.5" customHeight="1">
      <c r="A15" s="34"/>
      <c r="B15" s="77"/>
      <c r="C15" s="34"/>
      <c r="D15" s="75"/>
    </row>
    <row r="16" spans="1:4">
      <c r="A16" s="34"/>
      <c r="B16" s="77"/>
      <c r="C16" s="34"/>
      <c r="D16" s="75"/>
    </row>
    <row r="17" spans="1:4">
      <c r="A17" s="34"/>
      <c r="B17" s="62" t="str">
        <f>'KABID PEMASARAN PARIWISATA'!D28</f>
        <v>ELFIA SUSANTI, S.Ag</v>
      </c>
      <c r="C17" s="34"/>
      <c r="D17" s="62" t="str">
        <f>'PK 8 KASI USAHA KEPAR'!D35</f>
        <v>Hj. ELIMAWATI,SE</v>
      </c>
    </row>
    <row r="18" spans="1:4" ht="15" customHeight="1">
      <c r="A18" s="34"/>
      <c r="B18" s="76" t="str">
        <f>'KABID PEMASARAN PARIWISATA'!D29</f>
        <v>Penata Tk.I/III.d</v>
      </c>
      <c r="C18" s="34"/>
      <c r="D18" s="59" t="s">
        <v>72</v>
      </c>
    </row>
    <row r="19" spans="1:4" ht="15" customHeight="1">
      <c r="A19" s="34"/>
      <c r="B19" s="76" t="str">
        <f>'KABID PEMASARAN PARIWISATA'!D30</f>
        <v>NIP. 19741013 200312 2 004</v>
      </c>
      <c r="C19" s="34"/>
      <c r="D19" s="76" t="str">
        <f>'PK 8 KASI USAHA KEPAR'!D36</f>
        <v>NIP. 19670810 198903 2 002</v>
      </c>
    </row>
  </sheetData>
  <autoFilter ref="A6:D27"/>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19" max="3" man="1"/>
  </rowBreaks>
</worksheet>
</file>

<file path=xl/worksheets/sheet19.xml><?xml version="1.0" encoding="utf-8"?>
<worksheet xmlns="http://schemas.openxmlformats.org/spreadsheetml/2006/main" xmlns:r="http://schemas.openxmlformats.org/officeDocument/2006/relationships">
  <sheetPr>
    <tabColor theme="5"/>
  </sheetPr>
  <dimension ref="A1:D39"/>
  <sheetViews>
    <sheetView view="pageBreakPreview" topLeftCell="A26" zoomScaleSheetLayoutView="100" workbookViewId="0">
      <selection activeCell="D30" sqref="D30"/>
    </sheetView>
  </sheetViews>
  <sheetFormatPr defaultColWidth="9.140625" defaultRowHeight="14.25"/>
  <cols>
    <col min="1" max="1" width="18.140625" style="1" customWidth="1"/>
    <col min="2" max="2" width="2.7109375" style="1" customWidth="1"/>
    <col min="3" max="3" width="27.140625" style="1" customWidth="1"/>
    <col min="4" max="4" width="52.28515625" style="1" customWidth="1"/>
    <col min="5" max="16384" width="9.140625" style="1"/>
  </cols>
  <sheetData>
    <row r="1" spans="1:4" ht="17.100000000000001" customHeight="1">
      <c r="A1" s="113" t="s">
        <v>0</v>
      </c>
      <c r="B1" s="113"/>
      <c r="C1" s="113"/>
      <c r="D1" s="113"/>
    </row>
    <row r="2" spans="1:4" ht="17.100000000000001" customHeight="1">
      <c r="A2" s="113" t="e">
        <f>#REF!</f>
        <v>#REF!</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e">
        <f>#REF!</f>
        <v>#REF!</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35</v>
      </c>
    </row>
    <row r="16" spans="1:4" s="3" customFormat="1" ht="15" customHeight="1">
      <c r="A16" s="3" t="s">
        <v>5</v>
      </c>
      <c r="B16" s="3" t="s">
        <v>4</v>
      </c>
      <c r="C16" s="3" t="s">
        <v>19</v>
      </c>
    </row>
    <row r="17" spans="1:4" s="3" customFormat="1" ht="15" customHeight="1">
      <c r="C17" s="3" t="s">
        <v>21</v>
      </c>
    </row>
    <row r="18" spans="1:4" s="3" customFormat="1" ht="15" customHeight="1">
      <c r="A18" s="3" t="s">
        <v>7</v>
      </c>
    </row>
    <row r="19" spans="1:4" s="3" customFormat="1" ht="15" customHeight="1"/>
    <row r="20" spans="1:4" s="3" customFormat="1" ht="15" customHeight="1">
      <c r="A20" s="3" t="s">
        <v>3</v>
      </c>
      <c r="B20" s="3" t="s">
        <v>4</v>
      </c>
      <c r="C20" s="4" t="str">
        <f>'PK 1 KADIS'!C15</f>
        <v>H. SYAIFUL BAHRI,S.Sos,M.Si</v>
      </c>
    </row>
    <row r="21" spans="1:4" s="3" customFormat="1" ht="15" customHeight="1">
      <c r="A21" s="3" t="s">
        <v>5</v>
      </c>
      <c r="B21" s="3" t="s">
        <v>4</v>
      </c>
      <c r="C21" s="3" t="str">
        <f>'PK 1 KADIS'!C16</f>
        <v>Kepala Dinas Kependudukan dan Pencatatan Sipil</v>
      </c>
    </row>
    <row r="22" spans="1:4" s="3" customFormat="1" ht="15" customHeight="1">
      <c r="C22" s="3" t="s">
        <v>6</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8" t="str">
        <f>DISDUKCAPIL!D25</f>
        <v>Pasir Pengaraian, 31 Maret 2019</v>
      </c>
    </row>
    <row r="30" spans="1:4" ht="15" customHeight="1">
      <c r="A30" s="7"/>
      <c r="C30" s="9"/>
      <c r="D30" s="10"/>
    </row>
    <row r="31" spans="1:4" ht="15" customHeight="1">
      <c r="A31" s="111" t="s">
        <v>10</v>
      </c>
      <c r="B31" s="111"/>
      <c r="C31" s="111"/>
      <c r="D31" s="11" t="s">
        <v>11</v>
      </c>
    </row>
    <row r="32" spans="1:4" ht="15" customHeight="1">
      <c r="A32" s="12"/>
      <c r="D32" s="11"/>
    </row>
    <row r="33" spans="1:4" ht="15" customHeight="1">
      <c r="A33" s="12"/>
      <c r="D33" s="11"/>
    </row>
    <row r="34" spans="1:4" ht="15" customHeight="1">
      <c r="A34" s="12"/>
      <c r="D34" s="11"/>
    </row>
    <row r="35" spans="1:4" ht="15" customHeight="1">
      <c r="A35" s="13"/>
      <c r="D35" s="13"/>
    </row>
    <row r="36" spans="1:4" ht="15" customHeight="1">
      <c r="A36" s="111" t="str">
        <f>C20</f>
        <v>H. SYAIFUL BAHRI,S.Sos,M.Si</v>
      </c>
      <c r="B36" s="111"/>
      <c r="C36" s="111"/>
      <c r="D36" s="11" t="str">
        <f>C15</f>
        <v>FITRIANI, SH. M.Si</v>
      </c>
    </row>
    <row r="37" spans="1:4" ht="15" customHeight="1">
      <c r="A37" s="116" t="e">
        <f>#REF!</f>
        <v>#REF!</v>
      </c>
      <c r="B37" s="116"/>
      <c r="C37" s="116"/>
      <c r="D37" s="43" t="s">
        <v>36</v>
      </c>
    </row>
    <row r="38" spans="1:4" ht="15" customHeight="1"/>
    <row r="39" spans="1:4" ht="15" customHeight="1"/>
  </sheetData>
  <mergeCells count="10">
    <mergeCell ref="A27:D27"/>
    <mergeCell ref="A31:C31"/>
    <mergeCell ref="A36:C36"/>
    <mergeCell ref="A37:C37"/>
    <mergeCell ref="A1:D1"/>
    <mergeCell ref="A2:D2"/>
    <mergeCell ref="A3:D3"/>
    <mergeCell ref="A12:D12"/>
    <mergeCell ref="A14:D14"/>
    <mergeCell ref="A26:D26"/>
  </mergeCells>
  <pageMargins left="0.91" right="0.7" top="0.75" bottom="0.75" header="0.3" footer="0.3"/>
  <pageSetup paperSize="5" scale="85" orientation="portrait" horizontalDpi="200" verticalDpi="200"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sheetPr>
    <tabColor rgb="FF00B0F0"/>
  </sheetPr>
  <dimension ref="A1:D32"/>
  <sheetViews>
    <sheetView view="pageBreakPreview" topLeftCell="A4" zoomScaleNormal="60" zoomScaleSheetLayoutView="100" workbookViewId="0">
      <selection activeCell="C9" sqref="C9"/>
    </sheetView>
  </sheetViews>
  <sheetFormatPr defaultColWidth="8.85546875" defaultRowHeight="15.75"/>
  <cols>
    <col min="1" max="1" width="4.7109375" style="22" customWidth="1"/>
    <col min="2" max="2" width="52.7109375" style="22" customWidth="1"/>
    <col min="3" max="3" width="38.7109375" style="22" customWidth="1"/>
    <col min="4" max="4" width="32.85546875" style="36" customWidth="1"/>
    <col min="5" max="16384" width="8.85546875" style="22"/>
  </cols>
  <sheetData>
    <row r="1" spans="1:4" s="15" customFormat="1" ht="18">
      <c r="A1" s="114" t="s">
        <v>47</v>
      </c>
      <c r="B1" s="114"/>
      <c r="C1" s="114"/>
      <c r="D1" s="114"/>
    </row>
    <row r="2" spans="1:4" s="15" customFormat="1" ht="18">
      <c r="A2" s="114" t="s">
        <v>89</v>
      </c>
      <c r="B2" s="114"/>
      <c r="C2" s="114"/>
      <c r="D2" s="114"/>
    </row>
    <row r="3" spans="1:4" s="21" customFormat="1" ht="18">
      <c r="A3" s="114" t="s">
        <v>71</v>
      </c>
      <c r="B3" s="114"/>
      <c r="C3" s="114"/>
      <c r="D3" s="114"/>
    </row>
    <row r="4" spans="1:4" s="21" customFormat="1">
      <c r="A4" s="16"/>
      <c r="B4" s="17"/>
      <c r="C4" s="19"/>
      <c r="D4" s="20"/>
    </row>
    <row r="5" spans="1:4" ht="16.5" thickBot="1">
      <c r="A5" s="115"/>
      <c r="B5" s="115"/>
      <c r="C5" s="115"/>
      <c r="D5" s="115"/>
    </row>
    <row r="6" spans="1:4" s="25" customFormat="1" ht="31.5" customHeight="1">
      <c r="A6" s="23" t="s">
        <v>12</v>
      </c>
      <c r="B6" s="24" t="s">
        <v>13</v>
      </c>
      <c r="C6" s="78" t="s">
        <v>14</v>
      </c>
      <c r="D6" s="67" t="s">
        <v>15</v>
      </c>
    </row>
    <row r="7" spans="1:4" s="25" customFormat="1" ht="17.100000000000001" customHeight="1">
      <c r="A7" s="26">
        <v>1</v>
      </c>
      <c r="B7" s="27">
        <v>2</v>
      </c>
      <c r="C7" s="28">
        <v>3</v>
      </c>
      <c r="D7" s="68">
        <v>4</v>
      </c>
    </row>
    <row r="8" spans="1:4" s="21" customFormat="1" ht="34.5" customHeight="1">
      <c r="A8" s="40">
        <v>1</v>
      </c>
      <c r="B8" s="95" t="s">
        <v>87</v>
      </c>
      <c r="C8" s="97" t="s">
        <v>90</v>
      </c>
      <c r="D8" s="105" t="s">
        <v>123</v>
      </c>
    </row>
    <row r="9" spans="1:4" s="21" customFormat="1" ht="34.5" customHeight="1">
      <c r="A9" s="29"/>
      <c r="B9" s="96"/>
      <c r="C9" s="98" t="s">
        <v>91</v>
      </c>
      <c r="D9" s="106" t="s">
        <v>123</v>
      </c>
    </row>
    <row r="10" spans="1:4" s="21" customFormat="1" ht="34.5" customHeight="1">
      <c r="A10" s="29"/>
      <c r="B10" s="96"/>
      <c r="C10" s="98" t="s">
        <v>92</v>
      </c>
      <c r="D10" s="107" t="s">
        <v>124</v>
      </c>
    </row>
    <row r="11" spans="1:4" s="21" customFormat="1" ht="34.5" customHeight="1">
      <c r="A11" s="29"/>
      <c r="B11" s="96"/>
      <c r="C11" s="98" t="s">
        <v>93</v>
      </c>
      <c r="D11" s="107" t="s">
        <v>125</v>
      </c>
    </row>
    <row r="12" spans="1:4" s="21" customFormat="1" ht="34.5" customHeight="1" thickBot="1">
      <c r="A12" s="32"/>
      <c r="B12" s="85"/>
      <c r="C12" s="99" t="s">
        <v>94</v>
      </c>
      <c r="D12" s="108" t="s">
        <v>123</v>
      </c>
    </row>
    <row r="13" spans="1:4" s="21" customFormat="1" ht="12.75" customHeight="1">
      <c r="A13" s="44"/>
      <c r="B13" s="44"/>
      <c r="C13" s="44"/>
      <c r="D13" s="44"/>
    </row>
    <row r="14" spans="1:4" s="21" customFormat="1" ht="18.75" customHeight="1">
      <c r="A14" s="56"/>
      <c r="B14" s="56"/>
      <c r="C14" s="56"/>
      <c r="D14" s="56"/>
    </row>
    <row r="15" spans="1:4" s="21" customFormat="1" ht="32.25" customHeight="1">
      <c r="A15" s="54"/>
      <c r="B15" s="64" t="s">
        <v>65</v>
      </c>
      <c r="C15" s="64" t="s">
        <v>66</v>
      </c>
      <c r="D15" s="64" t="s">
        <v>67</v>
      </c>
    </row>
    <row r="16" spans="1:4" s="103" customFormat="1" ht="33.75" customHeight="1">
      <c r="A16" s="77">
        <v>1</v>
      </c>
      <c r="B16" s="102" t="s">
        <v>88</v>
      </c>
      <c r="C16" s="66">
        <v>1930317908</v>
      </c>
      <c r="D16" s="102"/>
    </row>
    <row r="17" spans="1:4" s="21" customFormat="1" ht="33.75" customHeight="1">
      <c r="A17" s="46"/>
      <c r="B17" s="63" t="s">
        <v>105</v>
      </c>
      <c r="C17" s="65">
        <v>260331908</v>
      </c>
      <c r="D17" s="63"/>
    </row>
    <row r="18" spans="1:4" s="21" customFormat="1" ht="33.75" customHeight="1">
      <c r="A18" s="46"/>
      <c r="B18" s="63" t="s">
        <v>120</v>
      </c>
      <c r="C18" s="65">
        <v>1669986000</v>
      </c>
      <c r="D18" s="63"/>
    </row>
    <row r="19" spans="1:4" s="21" customFormat="1" ht="33.75" customHeight="1">
      <c r="A19" s="46"/>
      <c r="B19" s="63"/>
      <c r="C19" s="66">
        <f>C17+C18</f>
        <v>1930317908</v>
      </c>
      <c r="D19" s="63"/>
    </row>
    <row r="20" spans="1:4" s="21" customFormat="1" ht="33.75" customHeight="1">
      <c r="A20" s="46"/>
      <c r="B20" s="63"/>
      <c r="C20" s="65"/>
      <c r="D20" s="63"/>
    </row>
    <row r="21" spans="1:4" s="21" customFormat="1" ht="33.75" customHeight="1">
      <c r="A21" s="46"/>
      <c r="B21" s="63"/>
      <c r="C21" s="65"/>
      <c r="D21" s="63"/>
    </row>
    <row r="22" spans="1:4" ht="33.75" customHeight="1">
      <c r="A22" s="46"/>
      <c r="B22" s="63"/>
      <c r="C22" s="65"/>
      <c r="D22" s="63"/>
    </row>
    <row r="23" spans="1:4" ht="33.75" customHeight="1">
      <c r="A23" s="46"/>
      <c r="B23" s="63"/>
      <c r="C23" s="66"/>
      <c r="D23" s="63"/>
    </row>
    <row r="24" spans="1:4" ht="33.75" customHeight="1">
      <c r="A24" s="46"/>
      <c r="B24" s="63"/>
      <c r="C24" s="65"/>
      <c r="D24" s="63"/>
    </row>
    <row r="25" spans="1:4" ht="21" customHeight="1">
      <c r="A25" s="34"/>
      <c r="B25" s="35"/>
      <c r="D25" s="45" t="s">
        <v>73</v>
      </c>
    </row>
    <row r="26" spans="1:4" ht="17.45" customHeight="1">
      <c r="A26" s="34"/>
      <c r="B26" s="39" t="s">
        <v>31</v>
      </c>
      <c r="C26" s="34"/>
      <c r="D26" s="93" t="s">
        <v>122</v>
      </c>
    </row>
    <row r="27" spans="1:4">
      <c r="A27" s="34"/>
      <c r="B27" s="38"/>
      <c r="C27" s="34"/>
      <c r="D27" s="33"/>
    </row>
    <row r="28" spans="1:4" ht="22.5" customHeight="1">
      <c r="A28" s="34"/>
      <c r="B28" s="37"/>
      <c r="C28" s="34"/>
      <c r="D28" s="33"/>
    </row>
    <row r="29" spans="1:4">
      <c r="A29" s="34"/>
      <c r="B29" s="37"/>
      <c r="C29" s="34"/>
      <c r="D29" s="33"/>
    </row>
    <row r="30" spans="1:4">
      <c r="A30" s="34"/>
      <c r="B30" s="61" t="str">
        <f>'PK 1 KADIS'!C20</f>
        <v>H. SUKIMAN</v>
      </c>
      <c r="C30" s="34"/>
      <c r="D30" s="100" t="str">
        <f>'PK 1 KADIS'!D35</f>
        <v>H. SYAIFUL BAHRI,S.Sos,M.Si</v>
      </c>
    </row>
    <row r="31" spans="1:4" ht="15" customHeight="1">
      <c r="A31" s="34"/>
      <c r="B31" s="55"/>
      <c r="C31" s="34"/>
      <c r="D31" s="59" t="s">
        <v>68</v>
      </c>
    </row>
    <row r="32" spans="1:4" ht="15" customHeight="1">
      <c r="A32" s="34"/>
      <c r="B32" s="34"/>
      <c r="C32" s="34"/>
      <c r="D32" s="53" t="str">
        <f>'PK 1 KADIS'!D36</f>
        <v>NIP. 19641215 198503 1 009</v>
      </c>
    </row>
  </sheetData>
  <autoFilter ref="A7:D40"/>
  <mergeCells count="4">
    <mergeCell ref="A1:D1"/>
    <mergeCell ref="A2:D2"/>
    <mergeCell ref="A5:D5"/>
    <mergeCell ref="A3:D3"/>
  </mergeCells>
  <printOptions horizontalCentered="1"/>
  <pageMargins left="0.3" right="0.118110236220472" top="0.43307086614173201" bottom="0.23622047244094499" header="0.23622047244094499" footer="0.23622047244094499"/>
  <pageSetup paperSize="5" scale="75" orientation="portrait" horizontalDpi="4294967293" r:id="rId1"/>
</worksheet>
</file>

<file path=xl/worksheets/sheet20.xml><?xml version="1.0" encoding="utf-8"?>
<worksheet xmlns="http://schemas.openxmlformats.org/spreadsheetml/2006/main" xmlns:r="http://schemas.openxmlformats.org/officeDocument/2006/relationships">
  <sheetPr>
    <tabColor theme="5" tint="0.39997558519241921"/>
  </sheetPr>
  <dimension ref="A1:D34"/>
  <sheetViews>
    <sheetView view="pageBreakPreview" topLeftCell="A19" zoomScaleNormal="60" zoomScaleSheetLayoutView="100" workbookViewId="0">
      <selection activeCell="A8" sqref="A8:C10"/>
    </sheetView>
  </sheetViews>
  <sheetFormatPr defaultColWidth="8.85546875" defaultRowHeight="15.75"/>
  <cols>
    <col min="1" max="1" width="4.7109375" style="22" customWidth="1"/>
    <col min="2" max="2" width="50.5703125" style="22" customWidth="1"/>
    <col min="3" max="3" width="33.5703125" style="22" customWidth="1"/>
    <col min="4" max="4" width="40.425781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s="21" customFormat="1">
      <c r="A4" s="16"/>
      <c r="B4" s="17"/>
      <c r="C4" s="19"/>
      <c r="D4" s="20"/>
    </row>
    <row r="5" spans="1:4" ht="16.5" thickBot="1">
      <c r="A5" s="115"/>
      <c r="B5" s="115"/>
      <c r="C5" s="115"/>
      <c r="D5" s="115"/>
    </row>
    <row r="6" spans="1:4" s="25" customFormat="1" ht="31.5" customHeight="1">
      <c r="A6" s="23" t="s">
        <v>12</v>
      </c>
      <c r="B6" s="24" t="s">
        <v>13</v>
      </c>
      <c r="C6" s="78" t="s">
        <v>14</v>
      </c>
      <c r="D6" s="67" t="s">
        <v>15</v>
      </c>
    </row>
    <row r="7" spans="1:4" s="25" customFormat="1" ht="17.100000000000001" customHeight="1">
      <c r="A7" s="26">
        <v>1</v>
      </c>
      <c r="B7" s="27">
        <v>2</v>
      </c>
      <c r="C7" s="28">
        <v>3</v>
      </c>
      <c r="D7" s="68">
        <v>4</v>
      </c>
    </row>
    <row r="8" spans="1:4" s="21" customFormat="1" ht="35.25" customHeight="1">
      <c r="A8" s="40">
        <v>1</v>
      </c>
      <c r="B8" s="30" t="s">
        <v>81</v>
      </c>
      <c r="C8" s="42" t="s">
        <v>83</v>
      </c>
      <c r="D8" s="69"/>
    </row>
    <row r="9" spans="1:4" s="21" customFormat="1" ht="42.75" customHeight="1">
      <c r="A9" s="90"/>
      <c r="B9" s="30"/>
      <c r="C9" s="41" t="s">
        <v>84</v>
      </c>
      <c r="D9" s="69"/>
    </row>
    <row r="10" spans="1:4" s="21" customFormat="1" ht="42.75" customHeight="1" thickBot="1">
      <c r="A10" s="86"/>
      <c r="B10" s="85"/>
      <c r="C10" s="51" t="s">
        <v>41</v>
      </c>
      <c r="D10" s="70"/>
    </row>
    <row r="11" spans="1:4" s="21" customFormat="1" ht="12.75" customHeight="1">
      <c r="A11" s="79"/>
      <c r="B11" s="79"/>
      <c r="C11" s="79"/>
      <c r="D11" s="79"/>
    </row>
    <row r="12" spans="1:4" s="21" customFormat="1" ht="18.75" customHeight="1">
      <c r="A12" s="79"/>
      <c r="B12" s="79"/>
      <c r="C12" s="79"/>
      <c r="D12" s="79"/>
    </row>
    <row r="13" spans="1:4" s="21" customFormat="1" ht="32.25" customHeight="1">
      <c r="A13" s="75"/>
      <c r="B13" s="71" t="s">
        <v>65</v>
      </c>
      <c r="C13" s="64" t="s">
        <v>66</v>
      </c>
      <c r="D13" s="64" t="s">
        <v>67</v>
      </c>
    </row>
    <row r="14" spans="1:4" s="21" customFormat="1" ht="33.75" customHeight="1">
      <c r="A14" s="46">
        <v>1</v>
      </c>
      <c r="B14" s="63" t="s">
        <v>76</v>
      </c>
      <c r="C14" s="65">
        <v>80000000</v>
      </c>
      <c r="D14" s="63"/>
    </row>
    <row r="15" spans="1:4" s="21" customFormat="1" ht="33.75" customHeight="1">
      <c r="A15" s="46">
        <v>2</v>
      </c>
      <c r="B15" s="63" t="s">
        <v>26</v>
      </c>
      <c r="C15" s="65">
        <v>910159000</v>
      </c>
      <c r="D15" s="63"/>
    </row>
    <row r="16" spans="1:4" s="21" customFormat="1" ht="33.75" customHeight="1">
      <c r="A16" s="46">
        <v>3</v>
      </c>
      <c r="B16" s="63" t="s">
        <v>77</v>
      </c>
      <c r="C16" s="65">
        <v>40000000</v>
      </c>
      <c r="D16" s="63"/>
    </row>
    <row r="17" spans="1:4" s="21" customFormat="1" ht="33.75" customHeight="1">
      <c r="A17" s="46"/>
      <c r="B17" s="63"/>
      <c r="C17" s="66">
        <f>SUM(C14:C16)</f>
        <v>1030159000</v>
      </c>
      <c r="D17" s="63"/>
    </row>
    <row r="18" spans="1:4" s="21" customFormat="1" ht="12" customHeight="1">
      <c r="A18" s="46"/>
      <c r="B18" s="63"/>
      <c r="C18" s="65"/>
      <c r="D18" s="63"/>
    </row>
    <row r="19" spans="1:4" s="21" customFormat="1" ht="33.75" customHeight="1">
      <c r="A19" s="46"/>
      <c r="B19" s="64" t="s">
        <v>69</v>
      </c>
      <c r="C19" s="65"/>
      <c r="D19" s="63"/>
    </row>
    <row r="20" spans="1:4" s="21" customFormat="1" ht="41.25" customHeight="1">
      <c r="A20" s="46">
        <v>1</v>
      </c>
      <c r="B20" s="72" t="s">
        <v>51</v>
      </c>
      <c r="C20" s="73">
        <v>80000000</v>
      </c>
      <c r="D20" s="63"/>
    </row>
    <row r="21" spans="1:4" s="21" customFormat="1" ht="43.5" customHeight="1">
      <c r="A21" s="46">
        <v>2</v>
      </c>
      <c r="B21" s="72" t="s">
        <v>27</v>
      </c>
      <c r="C21" s="73">
        <v>77236000</v>
      </c>
      <c r="D21" s="63"/>
    </row>
    <row r="22" spans="1:4" s="21" customFormat="1" ht="30.75" customHeight="1">
      <c r="A22" s="46">
        <v>3</v>
      </c>
      <c r="B22" s="72" t="s">
        <v>16</v>
      </c>
      <c r="C22" s="73">
        <v>381679000</v>
      </c>
      <c r="D22" s="63"/>
    </row>
    <row r="23" spans="1:4" s="21" customFormat="1" ht="36" customHeight="1">
      <c r="A23" s="46">
        <v>4</v>
      </c>
      <c r="B23" s="74" t="s">
        <v>28</v>
      </c>
      <c r="C23" s="73">
        <v>303244000</v>
      </c>
      <c r="D23" s="63"/>
    </row>
    <row r="24" spans="1:4" s="21" customFormat="1" ht="30.75" customHeight="1">
      <c r="A24" s="46">
        <v>5</v>
      </c>
      <c r="B24" s="72" t="s">
        <v>30</v>
      </c>
      <c r="C24" s="73">
        <v>148000000</v>
      </c>
      <c r="D24" s="63"/>
    </row>
    <row r="25" spans="1:4" s="21" customFormat="1" ht="36" customHeight="1">
      <c r="A25" s="46">
        <v>6</v>
      </c>
      <c r="B25" s="74" t="s">
        <v>52</v>
      </c>
      <c r="C25" s="73">
        <v>40000000</v>
      </c>
      <c r="D25" s="63"/>
    </row>
    <row r="26" spans="1:4" ht="22.5" customHeight="1">
      <c r="A26" s="46"/>
      <c r="B26" s="63"/>
      <c r="C26" s="65"/>
      <c r="D26" s="63"/>
    </row>
    <row r="27" spans="1:4" ht="22.5" customHeight="1">
      <c r="A27" s="34"/>
      <c r="B27" s="35"/>
      <c r="C27" s="34"/>
      <c r="D27" s="76" t="str">
        <f>DISDUKCAPIL!D25</f>
        <v>Pasir Pengaraian, 31 Maret 2019</v>
      </c>
    </row>
    <row r="28" spans="1:4" ht="23.25" customHeight="1">
      <c r="A28" s="34"/>
      <c r="B28" s="75" t="s">
        <v>32</v>
      </c>
      <c r="C28" s="34"/>
      <c r="D28" s="75" t="s">
        <v>37</v>
      </c>
    </row>
    <row r="29" spans="1:4">
      <c r="A29" s="34"/>
      <c r="B29" s="75"/>
      <c r="C29" s="34"/>
      <c r="D29" s="75"/>
    </row>
    <row r="30" spans="1:4" ht="22.5" customHeight="1">
      <c r="A30" s="34"/>
      <c r="B30" s="77"/>
      <c r="C30" s="34"/>
      <c r="D30" s="75"/>
    </row>
    <row r="31" spans="1:4">
      <c r="A31" s="34"/>
      <c r="B31" s="77"/>
      <c r="C31" s="34"/>
      <c r="D31" s="75"/>
    </row>
    <row r="32" spans="1:4" ht="17.25" customHeight="1">
      <c r="A32" s="34"/>
      <c r="B32" s="62" t="str">
        <f>DISDUKCAPIL!D30</f>
        <v>H. SYAIFUL BAHRI,S.Sos,M.Si</v>
      </c>
      <c r="C32" s="34"/>
      <c r="D32" s="62" t="str">
        <f>'PK 9 KABID BUDAYA'!D36</f>
        <v>FITRIANI, SH. M.Si</v>
      </c>
    </row>
    <row r="33" spans="1:4" ht="15" customHeight="1">
      <c r="A33" s="34"/>
      <c r="B33" s="59" t="s">
        <v>68</v>
      </c>
      <c r="C33" s="34"/>
      <c r="D33" s="59" t="s">
        <v>78</v>
      </c>
    </row>
    <row r="34" spans="1:4" ht="15" customHeight="1">
      <c r="A34" s="34"/>
      <c r="B34" s="76" t="str">
        <f>DISDUKCAPIL!D32</f>
        <v>NIP. 19641215 198503 1 009</v>
      </c>
      <c r="C34" s="34"/>
      <c r="D34" s="76" t="str">
        <f>'PK 9 KABID BUDAYA'!D37</f>
        <v>NIP. 19741015 200602 2 001</v>
      </c>
    </row>
  </sheetData>
  <autoFilter ref="A7:D42"/>
  <mergeCells count="4">
    <mergeCell ref="A1:D1"/>
    <mergeCell ref="A2:D2"/>
    <mergeCell ref="A3:D3"/>
    <mergeCell ref="A5:D5"/>
  </mergeCells>
  <printOptions horizontalCentered="1"/>
  <pageMargins left="0.3" right="0.118110236220472" top="0.43307086614173201" bottom="0.23622047244094499" header="0.23622047244094499" footer="0.23622047244094499"/>
  <pageSetup paperSize="5" scale="75" orientation="portrait" horizontalDpi="4294967293" r:id="rId1"/>
</worksheet>
</file>

<file path=xl/worksheets/sheet21.xml><?xml version="1.0" encoding="utf-8"?>
<worksheet xmlns="http://schemas.openxmlformats.org/spreadsheetml/2006/main" xmlns:r="http://schemas.openxmlformats.org/officeDocument/2006/relationships">
  <sheetPr>
    <tabColor rgb="FF00B050"/>
  </sheetPr>
  <dimension ref="A1:D38"/>
  <sheetViews>
    <sheetView view="pageBreakPreview" topLeftCell="A25" zoomScaleSheetLayoutView="100" workbookViewId="0">
      <selection activeCell="A13" sqref="A13"/>
    </sheetView>
  </sheetViews>
  <sheetFormatPr defaultColWidth="9.140625" defaultRowHeight="14.25"/>
  <cols>
    <col min="1" max="1" width="18.140625" style="1" customWidth="1"/>
    <col min="2" max="2" width="2.7109375" style="1" customWidth="1"/>
    <col min="3" max="3" width="27.140625" style="1" customWidth="1"/>
    <col min="4" max="4" width="52.5703125" style="1" customWidth="1"/>
    <col min="5" max="16384" width="9.140625" style="1"/>
  </cols>
  <sheetData>
    <row r="1" spans="1:4" ht="17.100000000000001" customHeight="1">
      <c r="A1" s="113" t="s">
        <v>0</v>
      </c>
      <c r="B1" s="113"/>
      <c r="C1" s="113"/>
      <c r="D1" s="113"/>
    </row>
    <row r="2" spans="1:4" ht="17.100000000000001" customHeight="1">
      <c r="A2" s="113" t="str">
        <f>'PK 1 KADIS'!A2:D2</f>
        <v>DINAS KEPENDUDUKAN DAN PENCATATAN SIPIL</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str">
        <f>'PK 1 KADIS'!A12:D12</f>
        <v>PERJANJIAN KINERJA TAHUN 2019</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38</v>
      </c>
    </row>
    <row r="16" spans="1:4" s="3" customFormat="1" ht="15" customHeight="1">
      <c r="A16" s="3" t="s">
        <v>5</v>
      </c>
      <c r="B16" s="3" t="s">
        <v>4</v>
      </c>
      <c r="C16" s="3" t="s">
        <v>22</v>
      </c>
    </row>
    <row r="17" spans="1:4" s="3" customFormat="1" ht="15" customHeight="1">
      <c r="C17" s="3" t="str">
        <f>'PK 9 KABID BUDAYA'!C17</f>
        <v>Dinas Pariwisata dan Kebudayaan</v>
      </c>
    </row>
    <row r="18" spans="1:4" s="3" customFormat="1" ht="15" customHeight="1">
      <c r="A18" s="3" t="s">
        <v>7</v>
      </c>
    </row>
    <row r="19" spans="1:4" s="3" customFormat="1" ht="15" customHeight="1"/>
    <row r="20" spans="1:4" s="3" customFormat="1" ht="15" customHeight="1">
      <c r="A20" s="3" t="s">
        <v>3</v>
      </c>
      <c r="B20" s="3" t="s">
        <v>4</v>
      </c>
      <c r="C20" s="4" t="str">
        <f>'PK 9 KABID BUDAYA'!C15</f>
        <v>FITRIANI, SH. M.Si</v>
      </c>
    </row>
    <row r="21" spans="1:4" s="3" customFormat="1" ht="15" customHeight="1">
      <c r="A21" s="3" t="s">
        <v>5</v>
      </c>
      <c r="B21" s="3" t="s">
        <v>4</v>
      </c>
      <c r="C21" s="3" t="str">
        <f>'PK 9 KABID BUDAYA'!C16</f>
        <v>Kepala Bidang Kebudayaan</v>
      </c>
    </row>
    <row r="22" spans="1:4" s="3" customFormat="1" ht="15" customHeight="1">
      <c r="C22" s="3" t="str">
        <f>C17</f>
        <v>Dinas Pariwisata dan Kebudayaan</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8" t="str">
        <f>'PK 9 KABID BUDAYA'!D29</f>
        <v>Pasir Pengaraian, 31 Maret 2019</v>
      </c>
    </row>
    <row r="30" spans="1:4" ht="15" customHeight="1">
      <c r="A30" s="7"/>
      <c r="C30" s="9"/>
      <c r="D30" s="10"/>
    </row>
    <row r="31" spans="1:4" ht="15" customHeight="1">
      <c r="A31" s="111" t="s">
        <v>10</v>
      </c>
      <c r="B31" s="111"/>
      <c r="C31" s="111"/>
      <c r="D31" s="11" t="s">
        <v>11</v>
      </c>
    </row>
    <row r="32" spans="1:4" ht="15" customHeight="1">
      <c r="A32" s="12"/>
      <c r="D32" s="11"/>
    </row>
    <row r="33" spans="1:4" ht="15" customHeight="1">
      <c r="A33" s="12"/>
      <c r="D33" s="11"/>
    </row>
    <row r="34" spans="1:4" ht="15" customHeight="1">
      <c r="A34" s="12"/>
      <c r="D34" s="11"/>
    </row>
    <row r="35" spans="1:4" ht="15" customHeight="1">
      <c r="A35" s="13"/>
      <c r="D35" s="13"/>
    </row>
    <row r="36" spans="1:4" ht="15" customHeight="1">
      <c r="A36" s="111" t="str">
        <f>C20</f>
        <v>FITRIANI, SH. M.Si</v>
      </c>
      <c r="B36" s="111"/>
      <c r="C36" s="111"/>
      <c r="D36" s="11" t="str">
        <f>C15</f>
        <v>ARFIN, S.Ag</v>
      </c>
    </row>
    <row r="37" spans="1:4" ht="15" customHeight="1">
      <c r="A37" s="116" t="str">
        <f>'PK 9 KABID BUDAYA'!D37</f>
        <v>NIP. 19741015 200602 2 001</v>
      </c>
      <c r="B37" s="116"/>
      <c r="C37" s="116"/>
      <c r="D37" s="10" t="s">
        <v>39</v>
      </c>
    </row>
    <row r="38" spans="1:4" ht="15" customHeight="1"/>
  </sheetData>
  <mergeCells count="10">
    <mergeCell ref="A27:D27"/>
    <mergeCell ref="A31:C31"/>
    <mergeCell ref="A36:C36"/>
    <mergeCell ref="A37:C37"/>
    <mergeCell ref="A1:D1"/>
    <mergeCell ref="A2:D2"/>
    <mergeCell ref="A3:D3"/>
    <mergeCell ref="A12:D12"/>
    <mergeCell ref="A14:D14"/>
    <mergeCell ref="A26:D26"/>
  </mergeCells>
  <pageMargins left="0.91" right="0.7" top="0.75" bottom="0.75" header="0.3" footer="0.3"/>
  <pageSetup paperSize="256" scale="85" orientation="portrait" horizontalDpi="200" verticalDpi="200" r:id="rId1"/>
  <rowBreaks count="1" manualBreakCount="1">
    <brk id="38" max="3" man="1"/>
  </rowBreaks>
  <drawing r:id="rId2"/>
</worksheet>
</file>

<file path=xl/worksheets/sheet22.xml><?xml version="1.0" encoding="utf-8"?>
<worksheet xmlns="http://schemas.openxmlformats.org/spreadsheetml/2006/main" xmlns:r="http://schemas.openxmlformats.org/officeDocument/2006/relationships">
  <sheetPr>
    <tabColor rgb="FF00B050"/>
  </sheetPr>
  <dimension ref="A1:D23"/>
  <sheetViews>
    <sheetView view="pageBreakPreview" topLeftCell="A10" zoomScaleNormal="60" zoomScaleSheetLayoutView="100" workbookViewId="0">
      <selection activeCell="A5" sqref="A5:XFD9"/>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48.75" customHeight="1">
      <c r="A7" s="40">
        <v>1</v>
      </c>
      <c r="B7" s="30" t="s">
        <v>81</v>
      </c>
      <c r="C7" s="42" t="s">
        <v>83</v>
      </c>
      <c r="D7" s="84"/>
    </row>
    <row r="8" spans="1:4" s="21" customFormat="1" ht="33.75" customHeight="1">
      <c r="A8" s="90"/>
      <c r="B8" s="30"/>
      <c r="C8" s="41" t="s">
        <v>84</v>
      </c>
      <c r="D8" s="84"/>
    </row>
    <row r="9" spans="1:4" s="21" customFormat="1" ht="48.75" customHeight="1" thickBot="1">
      <c r="A9" s="86"/>
      <c r="B9" s="85"/>
      <c r="C9" s="51" t="s">
        <v>41</v>
      </c>
      <c r="D9" s="84"/>
    </row>
    <row r="10" spans="1:4" s="21" customFormat="1" ht="15.75" customHeight="1">
      <c r="A10" s="18"/>
      <c r="B10" s="80"/>
      <c r="C10" s="81"/>
      <c r="D10" s="82"/>
    </row>
    <row r="11" spans="1:4" s="21" customFormat="1" ht="21" customHeight="1">
      <c r="A11" s="75"/>
      <c r="B11" s="64" t="s">
        <v>69</v>
      </c>
      <c r="C11" s="64" t="s">
        <v>66</v>
      </c>
      <c r="D11" s="64" t="s">
        <v>67</v>
      </c>
    </row>
    <row r="12" spans="1:4" s="21" customFormat="1" ht="46.5" customHeight="1">
      <c r="A12" s="46">
        <v>1</v>
      </c>
      <c r="B12" s="72" t="s">
        <v>27</v>
      </c>
      <c r="C12" s="73">
        <v>77236000</v>
      </c>
      <c r="D12" s="63"/>
    </row>
    <row r="13" spans="1:4" s="21" customFormat="1" ht="30.75" customHeight="1">
      <c r="A13" s="46">
        <v>2</v>
      </c>
      <c r="B13" s="72" t="s">
        <v>16</v>
      </c>
      <c r="C13" s="73">
        <v>381679000</v>
      </c>
      <c r="D13" s="63"/>
    </row>
    <row r="14" spans="1:4" s="21" customFormat="1" ht="46.5" customHeight="1">
      <c r="A14" s="46">
        <v>3</v>
      </c>
      <c r="B14" s="72" t="s">
        <v>28</v>
      </c>
      <c r="C14" s="73">
        <v>303244000</v>
      </c>
      <c r="D14" s="63"/>
    </row>
    <row r="15" spans="1:4" s="21" customFormat="1" ht="30.75" customHeight="1">
      <c r="A15" s="46">
        <v>4</v>
      </c>
      <c r="B15" s="72" t="s">
        <v>30</v>
      </c>
      <c r="C15" s="73">
        <v>148000000</v>
      </c>
      <c r="D15" s="63"/>
    </row>
    <row r="16" spans="1:4" ht="22.5" customHeight="1">
      <c r="A16" s="46"/>
      <c r="B16" s="63"/>
      <c r="C16" s="65"/>
      <c r="D16" s="63"/>
    </row>
    <row r="17" spans="1:4" ht="22.5" customHeight="1">
      <c r="A17" s="34"/>
      <c r="B17" s="35"/>
      <c r="C17" s="34"/>
      <c r="D17" s="76" t="str">
        <f>'KABID BUDAYA (2)'!D27</f>
        <v>Pasir Pengaraian, 31 Maret 2019</v>
      </c>
    </row>
    <row r="18" spans="1:4" ht="35.25" customHeight="1">
      <c r="A18" s="34"/>
      <c r="B18" s="75" t="s">
        <v>37</v>
      </c>
      <c r="C18" s="34"/>
      <c r="D18" s="75" t="s">
        <v>45</v>
      </c>
    </row>
    <row r="19" spans="1:4" ht="22.5" customHeight="1">
      <c r="A19" s="34"/>
      <c r="B19" s="77"/>
      <c r="C19" s="34"/>
      <c r="D19" s="75"/>
    </row>
    <row r="20" spans="1:4">
      <c r="A20" s="34"/>
      <c r="B20" s="77"/>
      <c r="C20" s="34"/>
      <c r="D20" s="75"/>
    </row>
    <row r="21" spans="1:4">
      <c r="A21" s="34"/>
      <c r="B21" s="62" t="str">
        <f>'PK 9 KABID BUDAYA'!D36</f>
        <v>FITRIANI, SH. M.Si</v>
      </c>
      <c r="C21" s="34"/>
      <c r="D21" s="62" t="str">
        <f>'PK 11 KASI kesenian'!D36</f>
        <v>ARFIN, S.Ag</v>
      </c>
    </row>
    <row r="22" spans="1:4" ht="15" customHeight="1">
      <c r="A22" s="34"/>
      <c r="B22" s="76" t="str">
        <f>'KABID BUDAYA (2)'!D33</f>
        <v>Pembina/IV.a</v>
      </c>
      <c r="C22" s="34"/>
      <c r="D22" s="59" t="s">
        <v>72</v>
      </c>
    </row>
    <row r="23" spans="1:4" ht="15" customHeight="1">
      <c r="A23" s="34"/>
      <c r="B23" s="76" t="str">
        <f>'KABID BUDAYA (2)'!D34</f>
        <v>NIP. 19741015 200602 2 001</v>
      </c>
      <c r="C23" s="34"/>
      <c r="D23" s="76" t="str">
        <f>'PK 11 KASI kesenian'!D37</f>
        <v>NIP. 19760929 200701 1 021</v>
      </c>
    </row>
  </sheetData>
  <autoFilter ref="A6:D31"/>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3" max="3" man="1"/>
  </rowBreaks>
</worksheet>
</file>

<file path=xl/worksheets/sheet23.xml><?xml version="1.0" encoding="utf-8"?>
<worksheet xmlns="http://schemas.openxmlformats.org/spreadsheetml/2006/main" xmlns:r="http://schemas.openxmlformats.org/officeDocument/2006/relationships">
  <sheetPr>
    <tabColor rgb="FF00B050"/>
  </sheetPr>
  <dimension ref="A1:D37"/>
  <sheetViews>
    <sheetView view="pageBreakPreview" topLeftCell="A6" zoomScaleSheetLayoutView="100" workbookViewId="0">
      <selection activeCell="A26" sqref="A26:D26"/>
    </sheetView>
  </sheetViews>
  <sheetFormatPr defaultColWidth="9.140625" defaultRowHeight="14.25"/>
  <cols>
    <col min="1" max="1" width="18.140625" style="1" customWidth="1"/>
    <col min="2" max="2" width="2.7109375" style="1" customWidth="1"/>
    <col min="3" max="3" width="27.140625" style="1" customWidth="1"/>
    <col min="4" max="4" width="52.5703125" style="1" customWidth="1"/>
    <col min="5" max="16384" width="9.140625" style="1"/>
  </cols>
  <sheetData>
    <row r="1" spans="1:4" ht="17.100000000000001" customHeight="1">
      <c r="A1" s="113" t="s">
        <v>0</v>
      </c>
      <c r="B1" s="113"/>
      <c r="C1" s="113"/>
      <c r="D1" s="113"/>
    </row>
    <row r="2" spans="1:4" ht="17.100000000000001" customHeight="1">
      <c r="A2" s="113" t="e">
        <f>#REF!</f>
        <v>#REF!</v>
      </c>
      <c r="B2" s="113"/>
      <c r="C2" s="113"/>
      <c r="D2" s="113"/>
    </row>
    <row r="3" spans="1:4" ht="17.100000000000001" customHeight="1">
      <c r="A3" s="113" t="s">
        <v>1</v>
      </c>
      <c r="B3" s="113"/>
      <c r="C3" s="113"/>
      <c r="D3" s="113"/>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3" t="str">
        <f>'PK 11 KASI kesenian'!A12:D12</f>
        <v>PERJANJIAN KINERJA TAHUN 2019</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62</v>
      </c>
    </row>
    <row r="16" spans="1:4" s="3" customFormat="1" ht="15" customHeight="1">
      <c r="A16" s="3" t="s">
        <v>5</v>
      </c>
      <c r="B16" s="3" t="s">
        <v>4</v>
      </c>
      <c r="C16" s="3" t="s">
        <v>23</v>
      </c>
    </row>
    <row r="17" spans="1:4" s="3" customFormat="1" ht="15" customHeight="1">
      <c r="C17" s="3" t="s">
        <v>20</v>
      </c>
    </row>
    <row r="18" spans="1:4" s="3" customFormat="1" ht="15" customHeight="1">
      <c r="A18" s="3" t="s">
        <v>7</v>
      </c>
    </row>
    <row r="19" spans="1:4" s="3" customFormat="1" ht="15" customHeight="1"/>
    <row r="20" spans="1:4" s="3" customFormat="1" ht="15" customHeight="1">
      <c r="A20" s="3" t="s">
        <v>3</v>
      </c>
      <c r="B20" s="3" t="s">
        <v>4</v>
      </c>
      <c r="C20" s="4" t="str">
        <f>'PK 9 KABID BUDAYA'!C15</f>
        <v>FITRIANI, SH. M.Si</v>
      </c>
    </row>
    <row r="21" spans="1:4" s="3" customFormat="1" ht="15" customHeight="1">
      <c r="A21" s="3" t="s">
        <v>5</v>
      </c>
      <c r="B21" s="3" t="s">
        <v>4</v>
      </c>
      <c r="C21" s="3" t="str">
        <f>'PK 9 KABID BUDAYA'!C16</f>
        <v>Kepala Bidang Kebudayaan</v>
      </c>
    </row>
    <row r="22" spans="1:4" s="3" customFormat="1" ht="15" customHeight="1">
      <c r="A22" s="3" t="s">
        <v>8</v>
      </c>
    </row>
    <row r="23" spans="1:4" s="3" customFormat="1" ht="15" customHeight="1">
      <c r="A23" s="5"/>
      <c r="B23" s="5"/>
      <c r="C23" s="5"/>
    </row>
    <row r="24" spans="1:4" s="3" customFormat="1" ht="15" customHeight="1"/>
    <row r="25" spans="1:4" s="6" customFormat="1" ht="81" customHeight="1">
      <c r="A25" s="110" t="s">
        <v>64</v>
      </c>
      <c r="B25" s="110"/>
      <c r="C25" s="110"/>
      <c r="D25" s="110"/>
    </row>
    <row r="26" spans="1:4" s="6" customFormat="1" ht="66.95" customHeight="1">
      <c r="A26" s="110" t="s">
        <v>9</v>
      </c>
      <c r="B26" s="110"/>
      <c r="C26" s="110"/>
      <c r="D26" s="110"/>
    </row>
    <row r="27" spans="1:4" s="3" customFormat="1" ht="15" customHeight="1"/>
    <row r="28" spans="1:4" s="3" customFormat="1" ht="15" customHeight="1">
      <c r="A28" s="7"/>
      <c r="D28" s="8" t="str">
        <f>'PK 11 KASI kesenian'!D29</f>
        <v>Pasir Pengaraian, 31 Maret 2019</v>
      </c>
    </row>
    <row r="29" spans="1:4" ht="15" customHeight="1">
      <c r="A29" s="7"/>
      <c r="C29" s="9"/>
      <c r="D29" s="10"/>
    </row>
    <row r="30" spans="1:4" ht="15" customHeight="1">
      <c r="A30" s="111" t="s">
        <v>10</v>
      </c>
      <c r="B30" s="111"/>
      <c r="C30" s="111"/>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1" t="str">
        <f>C20</f>
        <v>FITRIANI, SH. M.Si</v>
      </c>
      <c r="B35" s="111"/>
      <c r="C35" s="111"/>
      <c r="D35" s="11" t="str">
        <f>C15</f>
        <v>YULINAR</v>
      </c>
    </row>
    <row r="36" spans="1:4" ht="15" customHeight="1">
      <c r="A36" s="116" t="str">
        <f>'PK 9 KABID BUDAYA'!D37</f>
        <v>NIP. 19741015 200602 2 001</v>
      </c>
      <c r="B36" s="116"/>
      <c r="C36" s="116"/>
      <c r="D36" s="50" t="s">
        <v>63</v>
      </c>
    </row>
    <row r="37" spans="1:4" ht="15" customHeight="1"/>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rowBreaks count="1" manualBreakCount="1">
    <brk id="39" max="3" man="1"/>
  </rowBreaks>
  <drawing r:id="rId2"/>
</worksheet>
</file>

<file path=xl/worksheets/sheet24.xml><?xml version="1.0" encoding="utf-8"?>
<worksheet xmlns="http://schemas.openxmlformats.org/spreadsheetml/2006/main" xmlns:r="http://schemas.openxmlformats.org/officeDocument/2006/relationships">
  <sheetPr>
    <tabColor rgb="FF00B050"/>
  </sheetPr>
  <dimension ref="A1:D21"/>
  <sheetViews>
    <sheetView view="pageBreakPreview" topLeftCell="A10" zoomScaleNormal="60" zoomScaleSheetLayoutView="100" workbookViewId="0">
      <selection activeCell="D15" sqref="D15"/>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4" t="s">
        <v>47</v>
      </c>
      <c r="B1" s="114"/>
      <c r="C1" s="114"/>
      <c r="D1" s="114"/>
    </row>
    <row r="2" spans="1:4" s="15" customFormat="1" ht="18">
      <c r="A2" s="114" t="s">
        <v>70</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48.75" customHeight="1">
      <c r="A7" s="40">
        <v>1</v>
      </c>
      <c r="B7" s="30" t="s">
        <v>81</v>
      </c>
      <c r="C7" s="42" t="s">
        <v>83</v>
      </c>
      <c r="D7" s="84"/>
    </row>
    <row r="8" spans="1:4" s="21" customFormat="1" ht="33.75" customHeight="1">
      <c r="A8" s="90"/>
      <c r="B8" s="30"/>
      <c r="C8" s="41" t="s">
        <v>84</v>
      </c>
      <c r="D8" s="84"/>
    </row>
    <row r="9" spans="1:4" s="21" customFormat="1" ht="48.75" customHeight="1" thickBot="1">
      <c r="A9" s="86"/>
      <c r="B9" s="85"/>
      <c r="C9" s="51" t="s">
        <v>41</v>
      </c>
      <c r="D9" s="84"/>
    </row>
    <row r="10" spans="1:4" s="21" customFormat="1" ht="36.75" customHeight="1">
      <c r="A10" s="18"/>
      <c r="B10" s="91"/>
      <c r="C10" s="81"/>
      <c r="D10" s="82"/>
    </row>
    <row r="11" spans="1:4" s="21" customFormat="1" ht="21" customHeight="1">
      <c r="A11" s="75"/>
      <c r="B11" s="64" t="s">
        <v>69</v>
      </c>
      <c r="C11" s="64" t="s">
        <v>66</v>
      </c>
      <c r="D11" s="64" t="s">
        <v>67</v>
      </c>
    </row>
    <row r="12" spans="1:4" s="21" customFormat="1" ht="46.5" customHeight="1">
      <c r="A12" s="46">
        <v>1</v>
      </c>
      <c r="B12" s="72" t="s">
        <v>51</v>
      </c>
      <c r="C12" s="73">
        <v>80000000</v>
      </c>
      <c r="D12" s="63"/>
    </row>
    <row r="13" spans="1:4" s="21" customFormat="1" ht="30.75" customHeight="1">
      <c r="A13" s="46">
        <v>2</v>
      </c>
      <c r="B13" s="72" t="s">
        <v>52</v>
      </c>
      <c r="C13" s="73">
        <v>40000000</v>
      </c>
      <c r="D13" s="63"/>
    </row>
    <row r="14" spans="1:4" ht="22.5" customHeight="1">
      <c r="A14" s="46"/>
      <c r="B14" s="63"/>
      <c r="C14" s="65"/>
      <c r="D14" s="63"/>
    </row>
    <row r="15" spans="1:4" ht="22.5" customHeight="1">
      <c r="A15" s="34"/>
      <c r="B15" s="35"/>
      <c r="C15" s="34"/>
      <c r="D15" s="76" t="str">
        <f>'KASI KESENIAN DAN '!D17</f>
        <v>Pasir Pengaraian, 31 Maret 2019</v>
      </c>
    </row>
    <row r="16" spans="1:4" ht="35.25" customHeight="1">
      <c r="A16" s="34"/>
      <c r="B16" s="75" t="s">
        <v>37</v>
      </c>
      <c r="C16" s="34"/>
      <c r="D16" s="75" t="s">
        <v>45</v>
      </c>
    </row>
    <row r="17" spans="1:4" ht="22.5" customHeight="1">
      <c r="A17" s="34"/>
      <c r="B17" s="77"/>
      <c r="C17" s="34"/>
      <c r="D17" s="75"/>
    </row>
    <row r="18" spans="1:4">
      <c r="A18" s="34"/>
      <c r="B18" s="77"/>
      <c r="C18" s="34"/>
      <c r="D18" s="75"/>
    </row>
    <row r="19" spans="1:4">
      <c r="A19" s="34"/>
      <c r="B19" s="62" t="str">
        <f>'KASI KESENIAN DAN '!B21</f>
        <v>FITRIANI, SH. M.Si</v>
      </c>
      <c r="C19" s="34"/>
      <c r="D19" s="62" t="str">
        <f>'PK 12 KASI MUSEUM'!D35</f>
        <v>YULINAR</v>
      </c>
    </row>
    <row r="20" spans="1:4" ht="15" customHeight="1">
      <c r="A20" s="34"/>
      <c r="B20" s="76" t="str">
        <f>'KASI KESENIAN DAN '!B22</f>
        <v>Pembina/IV.a</v>
      </c>
      <c r="C20" s="34"/>
      <c r="D20" s="59" t="s">
        <v>72</v>
      </c>
    </row>
    <row r="21" spans="1:4" ht="15" customHeight="1">
      <c r="A21" s="34"/>
      <c r="B21" s="76" t="str">
        <f>'KASI KESENIAN DAN '!B23</f>
        <v>NIP. 19741015 200602 2 001</v>
      </c>
      <c r="C21" s="34"/>
      <c r="D21" s="76" t="str">
        <f>'PK 12 KASI MUSEUM'!D36</f>
        <v>NIP. 19760514 200012 2 001</v>
      </c>
    </row>
  </sheetData>
  <autoFilter ref="A6:D29"/>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1" max="3" man="1"/>
  </rowBreaks>
</worksheet>
</file>

<file path=xl/worksheets/sheet3.xml><?xml version="1.0" encoding="utf-8"?>
<worksheet xmlns="http://schemas.openxmlformats.org/spreadsheetml/2006/main" xmlns:r="http://schemas.openxmlformats.org/officeDocument/2006/relationships">
  <sheetPr>
    <tabColor rgb="FF00B050"/>
  </sheetPr>
  <dimension ref="A1:F39"/>
  <sheetViews>
    <sheetView view="pageBreakPreview" topLeftCell="A4" zoomScaleSheetLayoutView="100" workbookViewId="0">
      <selection activeCell="A37" sqref="A37:C38"/>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3" t="s">
        <v>0</v>
      </c>
      <c r="B1" s="113"/>
      <c r="C1" s="113"/>
      <c r="D1" s="113"/>
    </row>
    <row r="2" spans="1:4" ht="17.100000000000001" customHeight="1">
      <c r="A2" s="113" t="s">
        <v>89</v>
      </c>
      <c r="B2" s="113"/>
      <c r="C2" s="113"/>
      <c r="D2" s="113"/>
    </row>
    <row r="3" spans="1:4" ht="17.100000000000001" customHeight="1">
      <c r="A3" s="113" t="s">
        <v>1</v>
      </c>
      <c r="B3" s="113"/>
      <c r="C3" s="113"/>
      <c r="D3" s="113"/>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3" t="s">
        <v>47</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99</v>
      </c>
    </row>
    <row r="16" spans="1:4" s="3" customFormat="1" ht="15" customHeight="1">
      <c r="A16" s="3" t="s">
        <v>5</v>
      </c>
      <c r="B16" s="3" t="s">
        <v>4</v>
      </c>
      <c r="C16" s="3" t="s">
        <v>100</v>
      </c>
    </row>
    <row r="17" spans="1:4" s="3" customFormat="1" ht="15" customHeight="1">
      <c r="C17" s="3" t="s">
        <v>98</v>
      </c>
    </row>
    <row r="18" spans="1:4" s="3" customFormat="1" ht="15" customHeight="1">
      <c r="A18" s="3" t="s">
        <v>7</v>
      </c>
    </row>
    <row r="19" spans="1:4" s="3" customFormat="1" ht="15" customHeight="1"/>
    <row r="20" spans="1:4" s="3" customFormat="1" ht="15" customHeight="1">
      <c r="A20" s="3" t="s">
        <v>3</v>
      </c>
      <c r="B20" s="3" t="s">
        <v>4</v>
      </c>
      <c r="C20" s="4" t="s">
        <v>85</v>
      </c>
    </row>
    <row r="21" spans="1:4" s="3" customFormat="1" ht="15" customHeight="1">
      <c r="A21" s="3" t="s">
        <v>5</v>
      </c>
      <c r="B21" s="3" t="s">
        <v>4</v>
      </c>
      <c r="C21" s="3" t="s">
        <v>86</v>
      </c>
    </row>
    <row r="22" spans="1:4" s="3" customFormat="1" ht="15" customHeight="1">
      <c r="C22" s="3" t="s">
        <v>6</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76" t="s">
        <v>116</v>
      </c>
    </row>
    <row r="30" spans="1:4" ht="15" customHeight="1">
      <c r="A30" s="7"/>
      <c r="C30" s="9"/>
      <c r="D30" s="50"/>
    </row>
    <row r="31" spans="1:4" ht="15" customHeight="1">
      <c r="A31" s="111" t="s">
        <v>10</v>
      </c>
      <c r="B31" s="111"/>
      <c r="C31" s="111"/>
      <c r="D31" s="11" t="s">
        <v>11</v>
      </c>
    </row>
    <row r="32" spans="1:4" ht="15" customHeight="1">
      <c r="A32" s="92"/>
      <c r="B32" s="92"/>
      <c r="C32" s="92"/>
      <c r="D32" s="11"/>
    </row>
    <row r="33" spans="1:6" ht="15" customHeight="1">
      <c r="A33" s="92"/>
      <c r="B33" s="92"/>
      <c r="C33" s="92"/>
      <c r="D33" s="11"/>
    </row>
    <row r="34" spans="1:6" ht="15" customHeight="1">
      <c r="A34" s="12"/>
      <c r="D34" s="11"/>
    </row>
    <row r="35" spans="1:6" ht="15" customHeight="1">
      <c r="A35" s="12"/>
      <c r="D35" s="11"/>
    </row>
    <row r="36" spans="1:6" ht="15" customHeight="1">
      <c r="A36" s="13"/>
      <c r="D36" s="13"/>
    </row>
    <row r="37" spans="1:6" ht="15" customHeight="1">
      <c r="A37" s="111" t="str">
        <f>C20</f>
        <v>H. SYAIFUL BAHRI,S.Sos,M.Si</v>
      </c>
      <c r="B37" s="111"/>
      <c r="C37" s="111"/>
      <c r="D37" s="11" t="str">
        <f>C15</f>
        <v>Drs. IDHAM KHALID,MM</v>
      </c>
    </row>
    <row r="38" spans="1:6" ht="15" customHeight="1">
      <c r="A38" s="116" t="s">
        <v>95</v>
      </c>
      <c r="B38" s="116"/>
      <c r="C38" s="116"/>
      <c r="D38" s="94" t="s">
        <v>101</v>
      </c>
      <c r="E38" s="101"/>
      <c r="F38" s="101"/>
    </row>
    <row r="39" spans="1:6"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xl/worksheets/sheet4.xml><?xml version="1.0" encoding="utf-8"?>
<worksheet xmlns="http://schemas.openxmlformats.org/spreadsheetml/2006/main" xmlns:r="http://schemas.openxmlformats.org/officeDocument/2006/relationships">
  <sheetPr>
    <tabColor rgb="FF00B050"/>
  </sheetPr>
  <dimension ref="A1:D32"/>
  <sheetViews>
    <sheetView view="pageBreakPreview" zoomScaleNormal="60" zoomScaleSheetLayoutView="100" workbookViewId="0">
      <selection activeCell="D8" sqref="D8"/>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4" t="s">
        <v>47</v>
      </c>
      <c r="B1" s="114"/>
      <c r="C1" s="114"/>
      <c r="D1" s="114"/>
    </row>
    <row r="2" spans="1:4" s="15" customFormat="1" ht="18">
      <c r="A2" s="114" t="str">
        <f>'KASI PIAK'!A2:D2</f>
        <v>DINAS KEPENDUDUKAN DAN PENCATATAN SIPIL</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87</v>
      </c>
      <c r="C7" s="47" t="s">
        <v>103</v>
      </c>
      <c r="D7" s="69" t="s">
        <v>121</v>
      </c>
    </row>
    <row r="8" spans="1:4" s="21" customFormat="1" ht="33.75" customHeight="1">
      <c r="A8" s="88"/>
      <c r="B8" s="89"/>
      <c r="C8" s="47"/>
      <c r="D8" s="84"/>
    </row>
    <row r="9" spans="1:4" s="21" customFormat="1" ht="33.75" customHeight="1">
      <c r="A9" s="18"/>
      <c r="B9" s="80"/>
      <c r="C9" s="91"/>
      <c r="D9" s="82"/>
    </row>
    <row r="10" spans="1:4" s="21" customFormat="1" ht="32.25" customHeight="1">
      <c r="A10" s="93"/>
      <c r="B10" s="64" t="s">
        <v>65</v>
      </c>
      <c r="C10" s="64" t="s">
        <v>66</v>
      </c>
      <c r="D10" s="64" t="s">
        <v>67</v>
      </c>
    </row>
    <row r="11" spans="1:4" s="21" customFormat="1" ht="33.75" customHeight="1">
      <c r="A11" s="46">
        <v>1</v>
      </c>
      <c r="B11" s="63" t="s">
        <v>119</v>
      </c>
      <c r="C11" s="65">
        <v>655362864</v>
      </c>
      <c r="D11" s="63"/>
    </row>
    <row r="12" spans="1:4" s="21" customFormat="1" ht="33.75" customHeight="1">
      <c r="A12" s="46">
        <v>2</v>
      </c>
      <c r="B12" s="63" t="s">
        <v>88</v>
      </c>
      <c r="C12" s="65">
        <v>1930317908</v>
      </c>
      <c r="D12" s="63"/>
    </row>
    <row r="13" spans="1:4" s="21" customFormat="1" ht="33.75" customHeight="1">
      <c r="A13" s="46"/>
      <c r="B13" s="63"/>
      <c r="C13" s="66">
        <f>SUM(C4:C12)</f>
        <v>2585680775</v>
      </c>
      <c r="D13" s="63"/>
    </row>
    <row r="14" spans="1:4" s="21" customFormat="1" ht="9" customHeight="1">
      <c r="A14" s="18"/>
      <c r="B14" s="80"/>
      <c r="C14" s="91"/>
      <c r="D14" s="82"/>
    </row>
    <row r="15" spans="1:4" s="21" customFormat="1" ht="15.75" customHeight="1">
      <c r="A15" s="18"/>
      <c r="B15" s="80"/>
      <c r="C15" s="81"/>
      <c r="D15" s="82"/>
    </row>
    <row r="16" spans="1:4" s="21" customFormat="1" ht="21" customHeight="1">
      <c r="A16" s="93"/>
      <c r="B16" s="64" t="s">
        <v>69</v>
      </c>
      <c r="C16" s="64" t="s">
        <v>66</v>
      </c>
      <c r="D16" s="64" t="s">
        <v>67</v>
      </c>
    </row>
    <row r="17" spans="1:4" s="21" customFormat="1" ht="46.5" customHeight="1">
      <c r="A17" s="46">
        <v>1</v>
      </c>
      <c r="B17" s="72" t="s">
        <v>104</v>
      </c>
      <c r="C17" s="73">
        <v>299906498</v>
      </c>
      <c r="D17" s="63"/>
    </row>
    <row r="18" spans="1:4" s="21" customFormat="1" ht="30.75" customHeight="1">
      <c r="A18" s="46">
        <v>2</v>
      </c>
      <c r="B18" s="72" t="s">
        <v>105</v>
      </c>
      <c r="C18" s="73">
        <v>260331908</v>
      </c>
      <c r="D18" s="63"/>
    </row>
    <row r="19" spans="1:4" s="21" customFormat="1" ht="30.75" customHeight="1">
      <c r="A19" s="46"/>
      <c r="B19" s="72"/>
      <c r="C19" s="73"/>
      <c r="D19" s="63"/>
    </row>
    <row r="20" spans="1:4" s="21" customFormat="1" ht="30.75" customHeight="1">
      <c r="A20" s="46"/>
      <c r="B20" s="72"/>
      <c r="C20" s="73"/>
      <c r="D20" s="63"/>
    </row>
    <row r="21" spans="1:4" s="21" customFormat="1" ht="30.75" customHeight="1">
      <c r="A21" s="46"/>
      <c r="B21" s="72"/>
      <c r="C21" s="73"/>
      <c r="D21" s="63"/>
    </row>
    <row r="22" spans="1:4" s="21" customFormat="1" ht="30.75" customHeight="1">
      <c r="A22" s="46"/>
      <c r="B22" s="72"/>
      <c r="C22" s="73"/>
      <c r="D22" s="63"/>
    </row>
    <row r="23" spans="1:4" s="21" customFormat="1" ht="30.75" customHeight="1">
      <c r="A23" s="46"/>
      <c r="B23" s="72"/>
      <c r="C23" s="73"/>
      <c r="D23" s="63"/>
    </row>
    <row r="24" spans="1:4" ht="22.5" customHeight="1">
      <c r="A24" s="46"/>
      <c r="B24" s="63"/>
      <c r="C24" s="65"/>
      <c r="D24" s="63"/>
    </row>
    <row r="25" spans="1:4" ht="22.5" customHeight="1">
      <c r="A25" s="34"/>
      <c r="B25" s="35"/>
      <c r="C25" s="34"/>
      <c r="D25" s="76" t="str">
        <f>DISDUKCAPIL!D25</f>
        <v>Pasir Pengaraian, 31 Maret 2019</v>
      </c>
    </row>
    <row r="26" spans="1:4" ht="47.25" customHeight="1">
      <c r="A26" s="34"/>
      <c r="B26" s="93" t="s">
        <v>106</v>
      </c>
      <c r="C26" s="34"/>
      <c r="D26" s="93" t="s">
        <v>107</v>
      </c>
    </row>
    <row r="27" spans="1:4" ht="13.5" customHeight="1">
      <c r="A27" s="34"/>
      <c r="B27" s="93"/>
      <c r="C27" s="34"/>
      <c r="D27" s="93"/>
    </row>
    <row r="28" spans="1:4" ht="22.5" customHeight="1">
      <c r="A28" s="34"/>
      <c r="B28" s="77"/>
      <c r="C28" s="34"/>
      <c r="D28" s="93"/>
    </row>
    <row r="29" spans="1:4">
      <c r="A29" s="34"/>
      <c r="B29" s="77"/>
      <c r="C29" s="34"/>
      <c r="D29" s="93"/>
    </row>
    <row r="30" spans="1:4">
      <c r="A30" s="34"/>
      <c r="B30" s="62" t="s">
        <v>85</v>
      </c>
      <c r="C30" s="34"/>
      <c r="D30" s="62" t="str">
        <f>'KASI PIAK'!D37</f>
        <v>WINARKO,S.Pd</v>
      </c>
    </row>
    <row r="31" spans="1:4" ht="15" customHeight="1">
      <c r="A31" s="34"/>
      <c r="B31" s="59" t="s">
        <v>118</v>
      </c>
      <c r="C31" s="34"/>
      <c r="D31" s="59" t="s">
        <v>72</v>
      </c>
    </row>
    <row r="32" spans="1:4" ht="15" customHeight="1">
      <c r="A32" s="34"/>
      <c r="B32" s="76" t="str">
        <f>'KASI PIAK'!A38</f>
        <v>NIP. 19620412 198903 1 017</v>
      </c>
      <c r="C32" s="34"/>
      <c r="D32" s="76" t="str">
        <f>'KASI PIAK'!D38</f>
        <v>NIP. 19761204 200502 1 002</v>
      </c>
    </row>
  </sheetData>
  <autoFilter ref="A6:D40"/>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32" max="3" man="1"/>
  </rowBreaks>
</worksheet>
</file>

<file path=xl/worksheets/sheet5.xml><?xml version="1.0" encoding="utf-8"?>
<worksheet xmlns="http://schemas.openxmlformats.org/spreadsheetml/2006/main" xmlns:r="http://schemas.openxmlformats.org/officeDocument/2006/relationships">
  <sheetPr>
    <tabColor rgb="FF00B050"/>
  </sheetPr>
  <dimension ref="A1:D39"/>
  <sheetViews>
    <sheetView view="pageBreakPreview" topLeftCell="A22" zoomScaleSheetLayoutView="100" workbookViewId="0">
      <selection activeCell="D20" sqref="D20"/>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3" t="s">
        <v>0</v>
      </c>
      <c r="B1" s="113"/>
      <c r="C1" s="113"/>
      <c r="D1" s="113"/>
    </row>
    <row r="2" spans="1:4" ht="17.100000000000001" customHeight="1">
      <c r="A2" s="113" t="s">
        <v>89</v>
      </c>
      <c r="B2" s="113"/>
      <c r="C2" s="113"/>
      <c r="D2" s="113"/>
    </row>
    <row r="3" spans="1:4" ht="17.100000000000001" customHeight="1">
      <c r="A3" s="113" t="s">
        <v>1</v>
      </c>
      <c r="B3" s="113"/>
      <c r="C3" s="113"/>
      <c r="D3" s="113"/>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3" t="s">
        <v>47</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96</v>
      </c>
    </row>
    <row r="16" spans="1:4" s="3" customFormat="1" ht="15" customHeight="1">
      <c r="A16" s="3" t="s">
        <v>5</v>
      </c>
      <c r="B16" s="3" t="s">
        <v>4</v>
      </c>
      <c r="C16" s="3" t="s">
        <v>97</v>
      </c>
    </row>
    <row r="17" spans="1:4" s="3" customFormat="1" ht="15" customHeight="1">
      <c r="C17" s="3" t="s">
        <v>98</v>
      </c>
    </row>
    <row r="18" spans="1:4" s="3" customFormat="1" ht="15" customHeight="1">
      <c r="A18" s="3" t="s">
        <v>7</v>
      </c>
    </row>
    <row r="19" spans="1:4" s="3" customFormat="1" ht="15" customHeight="1"/>
    <row r="20" spans="1:4" s="3" customFormat="1" ht="15" customHeight="1">
      <c r="A20" s="3" t="s">
        <v>3</v>
      </c>
      <c r="B20" s="3" t="s">
        <v>4</v>
      </c>
      <c r="C20" s="4" t="s">
        <v>99</v>
      </c>
    </row>
    <row r="21" spans="1:4" s="3" customFormat="1" ht="15" customHeight="1">
      <c r="A21" s="3" t="s">
        <v>5</v>
      </c>
      <c r="B21" s="3" t="s">
        <v>4</v>
      </c>
      <c r="C21" s="3" t="s">
        <v>100</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8" t="s">
        <v>117</v>
      </c>
    </row>
    <row r="30" spans="1:4" ht="15" customHeight="1">
      <c r="A30" s="7"/>
      <c r="C30" s="9"/>
      <c r="D30" s="10"/>
    </row>
    <row r="31" spans="1:4" ht="15" customHeight="1">
      <c r="A31" s="111" t="s">
        <v>10</v>
      </c>
      <c r="B31" s="111"/>
      <c r="C31" s="111"/>
      <c r="D31" s="11" t="s">
        <v>11</v>
      </c>
    </row>
    <row r="32" spans="1:4" ht="15" customHeight="1">
      <c r="A32" s="1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1" t="str">
        <f>C20</f>
        <v>Drs. IDHAM KHALID,MM</v>
      </c>
      <c r="B37" s="111"/>
      <c r="C37" s="111"/>
      <c r="D37" s="11" t="str">
        <f>C15</f>
        <v>WINARKO,S.Pd</v>
      </c>
    </row>
    <row r="38" spans="1:4" ht="15" customHeight="1">
      <c r="A38" s="116" t="s">
        <v>101</v>
      </c>
      <c r="B38" s="116"/>
      <c r="C38" s="116"/>
      <c r="D38" s="50" t="s">
        <v>102</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256" scale="85" orientation="portrait" horizontalDpi="200" verticalDpi="200" r:id="rId1"/>
  <rowBreaks count="1" manualBreakCount="1">
    <brk id="39" max="3" man="1"/>
  </rowBreaks>
  <drawing r:id="rId2"/>
</worksheet>
</file>

<file path=xl/worksheets/sheet6.xml><?xml version="1.0" encoding="utf-8"?>
<worksheet xmlns="http://schemas.openxmlformats.org/spreadsheetml/2006/main" xmlns:r="http://schemas.openxmlformats.org/officeDocument/2006/relationships">
  <sheetPr>
    <tabColor rgb="FF00B050"/>
  </sheetPr>
  <dimension ref="A1:D28"/>
  <sheetViews>
    <sheetView view="pageBreakPreview" zoomScaleNormal="60" zoomScaleSheetLayoutView="100" workbookViewId="0">
      <selection activeCell="A10" sqref="A10:XFD11"/>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4" t="s">
        <v>47</v>
      </c>
      <c r="B1" s="114"/>
      <c r="C1" s="114"/>
      <c r="D1" s="114"/>
    </row>
    <row r="2" spans="1:4" s="15" customFormat="1" ht="18">
      <c r="A2" s="114" t="str">
        <f>'KASI PIAK'!A2:D2</f>
        <v>DINAS KEPENDUDUKAN DAN PENCATATAN SIPIL</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87</v>
      </c>
      <c r="C7" s="47" t="s">
        <v>103</v>
      </c>
      <c r="D7" s="69" t="s">
        <v>121</v>
      </c>
    </row>
    <row r="8" spans="1:4" s="21" customFormat="1" ht="33.75" customHeight="1">
      <c r="A8" s="88"/>
      <c r="B8" s="89"/>
      <c r="C8" s="47"/>
      <c r="D8" s="84"/>
    </row>
    <row r="9" spans="1:4" s="21" customFormat="1" ht="33.75" customHeight="1">
      <c r="A9" s="18"/>
      <c r="B9" s="80"/>
      <c r="C9" s="91"/>
      <c r="D9" s="82"/>
    </row>
    <row r="10" spans="1:4" s="21" customFormat="1" ht="33.75" customHeight="1">
      <c r="A10" s="46">
        <v>1</v>
      </c>
      <c r="B10" s="63" t="s">
        <v>119</v>
      </c>
      <c r="C10" s="65">
        <v>655362864</v>
      </c>
      <c r="D10" s="63"/>
    </row>
    <row r="11" spans="1:4" s="21" customFormat="1" ht="33.75" customHeight="1">
      <c r="A11" s="46">
        <v>2</v>
      </c>
      <c r="B11" s="63" t="s">
        <v>88</v>
      </c>
      <c r="C11" s="65">
        <v>1930317908</v>
      </c>
      <c r="D11" s="63"/>
    </row>
    <row r="12" spans="1:4" s="21" customFormat="1" ht="15.75" customHeight="1">
      <c r="A12" s="18"/>
      <c r="B12" s="80"/>
      <c r="C12" s="81"/>
      <c r="D12" s="82"/>
    </row>
    <row r="13" spans="1:4" s="21" customFormat="1" ht="21" customHeight="1">
      <c r="A13" s="75"/>
      <c r="B13" s="64" t="s">
        <v>69</v>
      </c>
      <c r="C13" s="64" t="s">
        <v>66</v>
      </c>
      <c r="D13" s="64" t="s">
        <v>67</v>
      </c>
    </row>
    <row r="14" spans="1:4" s="21" customFormat="1" ht="46.5" customHeight="1">
      <c r="A14" s="46">
        <v>1</v>
      </c>
      <c r="B14" s="72" t="s">
        <v>104</v>
      </c>
      <c r="C14" s="73">
        <v>299906498</v>
      </c>
      <c r="D14" s="63"/>
    </row>
    <row r="15" spans="1:4" s="21" customFormat="1" ht="30.75" customHeight="1">
      <c r="A15" s="46">
        <v>2</v>
      </c>
      <c r="B15" s="72" t="s">
        <v>105</v>
      </c>
      <c r="C15" s="73">
        <v>260331908</v>
      </c>
      <c r="D15" s="63"/>
    </row>
    <row r="16" spans="1:4" s="21" customFormat="1" ht="30.75" customHeight="1">
      <c r="A16" s="46"/>
      <c r="B16" s="72"/>
      <c r="C16" s="104">
        <f>SUM(C14:C15)</f>
        <v>560238406</v>
      </c>
      <c r="D16" s="63"/>
    </row>
    <row r="17" spans="1:4" s="21" customFormat="1" ht="30.75" customHeight="1">
      <c r="A17" s="46"/>
      <c r="B17" s="72"/>
      <c r="C17" s="73"/>
      <c r="D17" s="63"/>
    </row>
    <row r="18" spans="1:4" s="21" customFormat="1" ht="30.75" customHeight="1">
      <c r="A18" s="46"/>
      <c r="B18" s="72"/>
      <c r="C18" s="73"/>
      <c r="D18" s="63"/>
    </row>
    <row r="19" spans="1:4" s="21" customFormat="1" ht="30.75" customHeight="1">
      <c r="A19" s="46"/>
      <c r="B19" s="72"/>
      <c r="C19" s="73"/>
      <c r="D19" s="63"/>
    </row>
    <row r="20" spans="1:4" ht="22.5" customHeight="1">
      <c r="A20" s="46"/>
      <c r="B20" s="63"/>
      <c r="C20" s="65"/>
      <c r="D20" s="63"/>
    </row>
    <row r="21" spans="1:4" ht="22.5" customHeight="1">
      <c r="A21" s="34"/>
      <c r="B21" s="35"/>
      <c r="C21" s="34"/>
      <c r="D21" s="76" t="str">
        <f>DISDUKCAPIL!D25</f>
        <v>Pasir Pengaraian, 31 Maret 2019</v>
      </c>
    </row>
    <row r="22" spans="1:4" ht="47.25" customHeight="1">
      <c r="A22" s="34"/>
      <c r="B22" s="93" t="s">
        <v>106</v>
      </c>
      <c r="C22" s="34"/>
      <c r="D22" s="93" t="s">
        <v>107</v>
      </c>
    </row>
    <row r="23" spans="1:4" ht="13.5" customHeight="1">
      <c r="A23" s="34"/>
      <c r="B23" s="93"/>
      <c r="C23" s="34"/>
      <c r="D23" s="93"/>
    </row>
    <row r="24" spans="1:4" ht="22.5" customHeight="1">
      <c r="A24" s="34"/>
      <c r="B24" s="77"/>
      <c r="C24" s="34"/>
      <c r="D24" s="75"/>
    </row>
    <row r="25" spans="1:4">
      <c r="A25" s="34"/>
      <c r="B25" s="77"/>
      <c r="C25" s="34"/>
      <c r="D25" s="75"/>
    </row>
    <row r="26" spans="1:4">
      <c r="A26" s="34"/>
      <c r="B26" s="62" t="str">
        <f>'KASI PIAK'!A37</f>
        <v>Drs. IDHAM KHALID,MM</v>
      </c>
      <c r="C26" s="34"/>
      <c r="D26" s="62" t="str">
        <f>'KASI PIAK'!D37</f>
        <v>WINARKO,S.Pd</v>
      </c>
    </row>
    <row r="27" spans="1:4" ht="15" customHeight="1">
      <c r="A27" s="34"/>
      <c r="B27" s="59" t="s">
        <v>108</v>
      </c>
      <c r="C27" s="34"/>
      <c r="D27" s="59" t="s">
        <v>72</v>
      </c>
    </row>
    <row r="28" spans="1:4" ht="15" customHeight="1">
      <c r="A28" s="34"/>
      <c r="B28" s="76" t="str">
        <f>'KASI PIAK'!A38</f>
        <v>NIP. 19620412 198903 1 017</v>
      </c>
      <c r="C28" s="34"/>
      <c r="D28" s="76" t="str">
        <f>'KASI PIAK'!D38</f>
        <v>NIP. 19761204 200502 1 002</v>
      </c>
    </row>
  </sheetData>
  <autoFilter ref="A6:D36"/>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28" max="3" man="1"/>
  </rowBreaks>
</worksheet>
</file>

<file path=xl/worksheets/sheet7.xml><?xml version="1.0" encoding="utf-8"?>
<worksheet xmlns="http://schemas.openxmlformats.org/spreadsheetml/2006/main" xmlns:r="http://schemas.openxmlformats.org/officeDocument/2006/relationships">
  <sheetPr>
    <tabColor rgb="FF00B050"/>
  </sheetPr>
  <dimension ref="A1:D39"/>
  <sheetViews>
    <sheetView view="pageBreakPreview" topLeftCell="A25" zoomScaleSheetLayoutView="100" workbookViewId="0">
      <selection activeCell="D38" sqref="D38"/>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3" t="s">
        <v>0</v>
      </c>
      <c r="B1" s="113"/>
      <c r="C1" s="113"/>
      <c r="D1" s="113"/>
    </row>
    <row r="2" spans="1:4" ht="17.100000000000001" customHeight="1">
      <c r="A2" s="113" t="s">
        <v>89</v>
      </c>
      <c r="B2" s="113"/>
      <c r="C2" s="113"/>
      <c r="D2" s="113"/>
    </row>
    <row r="3" spans="1:4" ht="17.100000000000001" customHeight="1">
      <c r="A3" s="113" t="s">
        <v>1</v>
      </c>
      <c r="B3" s="113"/>
      <c r="C3" s="113"/>
      <c r="D3" s="113"/>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3" t="s">
        <v>47</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109</v>
      </c>
    </row>
    <row r="16" spans="1:4" s="3" customFormat="1" ht="15" customHeight="1">
      <c r="A16" s="3" t="s">
        <v>5</v>
      </c>
      <c r="B16" s="3" t="s">
        <v>4</v>
      </c>
      <c r="C16" s="3" t="s">
        <v>110</v>
      </c>
    </row>
    <row r="17" spans="1:4" s="3" customFormat="1" ht="15" customHeight="1">
      <c r="C17" s="3" t="s">
        <v>98</v>
      </c>
    </row>
    <row r="18" spans="1:4" s="3" customFormat="1" ht="15" customHeight="1">
      <c r="A18" s="3" t="s">
        <v>7</v>
      </c>
    </row>
    <row r="19" spans="1:4" s="3" customFormat="1" ht="15" customHeight="1"/>
    <row r="20" spans="1:4" s="3" customFormat="1" ht="15" customHeight="1">
      <c r="A20" s="3" t="s">
        <v>3</v>
      </c>
      <c r="B20" s="3" t="s">
        <v>4</v>
      </c>
      <c r="C20" s="4" t="s">
        <v>111</v>
      </c>
    </row>
    <row r="21" spans="1:4" s="3" customFormat="1" ht="15" customHeight="1">
      <c r="A21" s="3" t="s">
        <v>5</v>
      </c>
      <c r="B21" s="3" t="s">
        <v>4</v>
      </c>
      <c r="C21" s="3" t="s">
        <v>112</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8" t="s">
        <v>46</v>
      </c>
    </row>
    <row r="30" spans="1:4" ht="15" customHeight="1">
      <c r="A30" s="7"/>
      <c r="C30" s="9"/>
      <c r="D30" s="50"/>
    </row>
    <row r="31" spans="1:4" ht="15" customHeight="1">
      <c r="A31" s="111" t="s">
        <v>10</v>
      </c>
      <c r="B31" s="111"/>
      <c r="C31" s="111"/>
      <c r="D31" s="11" t="s">
        <v>11</v>
      </c>
    </row>
    <row r="32" spans="1:4" ht="15" customHeight="1">
      <c r="A32" s="92"/>
      <c r="B32" s="92"/>
      <c r="C32" s="9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1" t="str">
        <f>C20</f>
        <v>NENI HANDAYANI, S.Sos,M.IP</v>
      </c>
      <c r="B37" s="111"/>
      <c r="C37" s="111"/>
      <c r="D37" s="11" t="str">
        <f>C15</f>
        <v>RISKI HIDAYAT,SH</v>
      </c>
    </row>
    <row r="38" spans="1:4" ht="15" customHeight="1">
      <c r="A38" s="116" t="s">
        <v>113</v>
      </c>
      <c r="B38" s="116"/>
      <c r="C38" s="116"/>
      <c r="D38" s="50" t="s">
        <v>114</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xl/worksheets/sheet8.xml><?xml version="1.0" encoding="utf-8"?>
<worksheet xmlns="http://schemas.openxmlformats.org/spreadsheetml/2006/main" xmlns:r="http://schemas.openxmlformats.org/officeDocument/2006/relationships">
  <sheetPr>
    <tabColor rgb="FF00B050"/>
  </sheetPr>
  <dimension ref="A1:D31"/>
  <sheetViews>
    <sheetView tabSelected="1" view="pageBreakPreview" zoomScaleNormal="60" zoomScaleSheetLayoutView="100" workbookViewId="0">
      <selection activeCell="B12" sqref="B12"/>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4" t="s">
        <v>47</v>
      </c>
      <c r="B1" s="114"/>
      <c r="C1" s="114"/>
      <c r="D1" s="114"/>
    </row>
    <row r="2" spans="1:4" s="15" customFormat="1" ht="18">
      <c r="A2" s="114" t="str">
        <f>'KASI PIAK'!A2:D2</f>
        <v>DINAS KEPENDUDUKAN DAN PENCATATAN SIPIL</v>
      </c>
      <c r="B2" s="114"/>
      <c r="C2" s="114"/>
      <c r="D2" s="114"/>
    </row>
    <row r="3" spans="1:4" s="21" customFormat="1" ht="18">
      <c r="A3" s="114" t="s">
        <v>71</v>
      </c>
      <c r="B3" s="114"/>
      <c r="C3" s="114"/>
      <c r="D3" s="114"/>
    </row>
    <row r="4" spans="1:4" ht="16.5" thickBot="1">
      <c r="A4" s="115"/>
      <c r="B4" s="115"/>
      <c r="C4" s="115"/>
      <c r="D4" s="115"/>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87</v>
      </c>
      <c r="C7" s="47" t="s">
        <v>115</v>
      </c>
      <c r="D7" s="69">
        <v>0.9</v>
      </c>
    </row>
    <row r="8" spans="1:4" s="21" customFormat="1" ht="33.75" customHeight="1">
      <c r="A8" s="88"/>
      <c r="B8" s="89"/>
      <c r="C8" s="47"/>
      <c r="D8" s="84"/>
    </row>
    <row r="9" spans="1:4" s="21" customFormat="1" ht="33.75" customHeight="1">
      <c r="A9" s="18"/>
      <c r="B9" s="80"/>
      <c r="C9" s="91"/>
      <c r="D9" s="82"/>
    </row>
    <row r="10" spans="1:4" s="21" customFormat="1" ht="33.75" customHeight="1">
      <c r="A10" s="46">
        <v>1</v>
      </c>
      <c r="B10" s="63" t="s">
        <v>130</v>
      </c>
      <c r="C10" s="65">
        <v>2308241600</v>
      </c>
      <c r="D10" s="63"/>
    </row>
    <row r="11" spans="1:4" s="21" customFormat="1" ht="33.75" customHeight="1">
      <c r="A11" s="46">
        <v>2</v>
      </c>
      <c r="B11" s="63" t="s">
        <v>119</v>
      </c>
      <c r="C11" s="65">
        <v>655362864</v>
      </c>
      <c r="D11" s="63"/>
    </row>
    <row r="12" spans="1:4" s="21" customFormat="1" ht="33.75" customHeight="1">
      <c r="A12" s="46">
        <v>3</v>
      </c>
      <c r="B12" s="63" t="s">
        <v>88</v>
      </c>
      <c r="C12" s="65">
        <v>1930317908</v>
      </c>
      <c r="D12" s="63"/>
    </row>
    <row r="13" spans="1:4" s="21" customFormat="1" ht="33.75" customHeight="1">
      <c r="A13" s="18"/>
      <c r="B13" s="80"/>
      <c r="C13" s="91"/>
      <c r="D13" s="82"/>
    </row>
    <row r="14" spans="1:4" s="21" customFormat="1" ht="15.75" customHeight="1">
      <c r="A14" s="18"/>
      <c r="B14" s="80"/>
      <c r="C14" s="81"/>
      <c r="D14" s="82"/>
    </row>
    <row r="15" spans="1:4" s="21" customFormat="1" ht="21" customHeight="1">
      <c r="A15" s="93"/>
      <c r="B15" s="64" t="s">
        <v>69</v>
      </c>
      <c r="C15" s="64" t="s">
        <v>66</v>
      </c>
      <c r="D15" s="64" t="s">
        <v>67</v>
      </c>
    </row>
    <row r="16" spans="1:4" s="21" customFormat="1" ht="33" customHeight="1">
      <c r="A16" s="46">
        <v>1</v>
      </c>
      <c r="B16" s="72" t="s">
        <v>127</v>
      </c>
      <c r="C16" s="73">
        <v>37920000</v>
      </c>
      <c r="D16" s="63"/>
    </row>
    <row r="17" spans="1:4" s="21" customFormat="1" ht="33" customHeight="1">
      <c r="A17" s="46">
        <v>2</v>
      </c>
      <c r="B17" s="72" t="s">
        <v>126</v>
      </c>
      <c r="C17" s="73">
        <v>323000000</v>
      </c>
      <c r="D17" s="63"/>
    </row>
    <row r="18" spans="1:4" s="21" customFormat="1" ht="33" customHeight="1">
      <c r="A18" s="46">
        <v>3</v>
      </c>
      <c r="B18" s="72" t="s">
        <v>128</v>
      </c>
      <c r="C18" s="73">
        <v>25800000</v>
      </c>
      <c r="D18" s="63"/>
    </row>
    <row r="19" spans="1:4" s="21" customFormat="1" ht="33" customHeight="1">
      <c r="A19" s="46">
        <v>4</v>
      </c>
      <c r="B19" s="72" t="s">
        <v>129</v>
      </c>
      <c r="C19" s="73">
        <v>24116400</v>
      </c>
      <c r="D19" s="63"/>
    </row>
    <row r="20" spans="1:4" s="21" customFormat="1" ht="30.75" customHeight="1">
      <c r="A20" s="46">
        <v>5</v>
      </c>
      <c r="B20" s="72" t="s">
        <v>120</v>
      </c>
      <c r="C20" s="73">
        <v>1669986000</v>
      </c>
      <c r="D20" s="63"/>
    </row>
    <row r="21" spans="1:4" s="21" customFormat="1" ht="30.75" customHeight="1">
      <c r="A21" s="46"/>
      <c r="B21" s="72"/>
      <c r="C21" s="73">
        <f>SUM(C16:C20)</f>
        <v>2080822400</v>
      </c>
      <c r="D21" s="63"/>
    </row>
    <row r="22" spans="1:4" s="21" customFormat="1" ht="30.75" customHeight="1">
      <c r="A22" s="46"/>
      <c r="B22" s="72"/>
      <c r="C22" s="73"/>
      <c r="D22" s="63"/>
    </row>
    <row r="23" spans="1:4" ht="22.5" customHeight="1">
      <c r="A23" s="46"/>
      <c r="B23" s="63"/>
      <c r="C23" s="65"/>
      <c r="D23" s="63"/>
    </row>
    <row r="24" spans="1:4" ht="22.5" customHeight="1">
      <c r="A24" s="34"/>
      <c r="B24" s="35"/>
      <c r="C24" s="34"/>
      <c r="D24" s="76" t="str">
        <f>DISDUKCAPIL!D25</f>
        <v>Pasir Pengaraian, 31 Maret 2019</v>
      </c>
    </row>
    <row r="25" spans="1:4" ht="47.25" customHeight="1">
      <c r="A25" s="34"/>
      <c r="B25" s="93" t="s">
        <v>155</v>
      </c>
      <c r="C25" s="34"/>
      <c r="D25" s="93" t="s">
        <v>156</v>
      </c>
    </row>
    <row r="26" spans="1:4" ht="13.5" customHeight="1">
      <c r="A26" s="34"/>
      <c r="B26" s="93"/>
      <c r="C26" s="34"/>
      <c r="D26" s="93"/>
    </row>
    <row r="27" spans="1:4" ht="22.5" customHeight="1">
      <c r="A27" s="34"/>
      <c r="B27" s="77"/>
      <c r="C27" s="34"/>
      <c r="D27" s="93"/>
    </row>
    <row r="28" spans="1:4">
      <c r="A28" s="34"/>
      <c r="B28" s="77"/>
      <c r="C28" s="34"/>
      <c r="D28" s="93"/>
    </row>
    <row r="29" spans="1:4">
      <c r="A29" s="34"/>
      <c r="B29" s="62" t="s">
        <v>157</v>
      </c>
      <c r="C29" s="34"/>
      <c r="D29" s="62" t="s">
        <v>109</v>
      </c>
    </row>
    <row r="30" spans="1:4" ht="15" customHeight="1">
      <c r="A30" s="34"/>
      <c r="B30" s="59" t="s">
        <v>108</v>
      </c>
      <c r="C30" s="34"/>
      <c r="D30" s="59" t="s">
        <v>72</v>
      </c>
    </row>
    <row r="31" spans="1:4" ht="15" customHeight="1">
      <c r="A31" s="116" t="s">
        <v>113</v>
      </c>
      <c r="B31" s="116"/>
      <c r="C31" s="101"/>
      <c r="D31" s="94" t="s">
        <v>114</v>
      </c>
    </row>
  </sheetData>
  <autoFilter ref="A6:D39"/>
  <mergeCells count="5">
    <mergeCell ref="A1:D1"/>
    <mergeCell ref="A2:D2"/>
    <mergeCell ref="A3:D3"/>
    <mergeCell ref="A4:D4"/>
    <mergeCell ref="A31:B31"/>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31" max="3" man="1"/>
  </rowBreaks>
</worksheet>
</file>

<file path=xl/worksheets/sheet9.xml><?xml version="1.0" encoding="utf-8"?>
<worksheet xmlns="http://schemas.openxmlformats.org/spreadsheetml/2006/main" xmlns:r="http://schemas.openxmlformats.org/officeDocument/2006/relationships">
  <sheetPr>
    <tabColor rgb="FF00B050"/>
  </sheetPr>
  <dimension ref="A1:D39"/>
  <sheetViews>
    <sheetView view="pageBreakPreview" topLeftCell="A24" zoomScaleSheetLayoutView="100" workbookViewId="0">
      <selection activeCell="D33" sqref="D33"/>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3" t="s">
        <v>0</v>
      </c>
      <c r="B1" s="113"/>
      <c r="C1" s="113"/>
      <c r="D1" s="113"/>
    </row>
    <row r="2" spans="1:4" ht="17.100000000000001" customHeight="1">
      <c r="A2" s="113" t="s">
        <v>89</v>
      </c>
      <c r="B2" s="113"/>
      <c r="C2" s="113"/>
      <c r="D2" s="113"/>
    </row>
    <row r="3" spans="1:4" ht="17.100000000000001" customHeight="1">
      <c r="A3" s="113" t="s">
        <v>1</v>
      </c>
      <c r="B3" s="113"/>
      <c r="C3" s="113"/>
      <c r="D3" s="113"/>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3" t="s">
        <v>47</v>
      </c>
      <c r="B12" s="113"/>
      <c r="C12" s="113"/>
      <c r="D12" s="113"/>
    </row>
    <row r="13" spans="1:4" ht="15" customHeight="1">
      <c r="A13" s="3"/>
    </row>
    <row r="14" spans="1:4" s="3" customFormat="1" ht="55.5" customHeight="1">
      <c r="A14" s="110" t="s">
        <v>2</v>
      </c>
      <c r="B14" s="110"/>
      <c r="C14" s="110"/>
      <c r="D14" s="110"/>
    </row>
    <row r="15" spans="1:4" s="3" customFormat="1" ht="15" customHeight="1">
      <c r="A15" s="3" t="s">
        <v>3</v>
      </c>
      <c r="B15" s="3" t="s">
        <v>4</v>
      </c>
      <c r="C15" s="4" t="s">
        <v>131</v>
      </c>
    </row>
    <row r="16" spans="1:4" s="3" customFormat="1" ht="15" customHeight="1">
      <c r="A16" s="3" t="s">
        <v>5</v>
      </c>
      <c r="B16" s="3" t="s">
        <v>4</v>
      </c>
      <c r="C16" s="3" t="s">
        <v>132</v>
      </c>
    </row>
    <row r="17" spans="1:4" s="3" customFormat="1" ht="15" customHeight="1">
      <c r="C17" s="3" t="s">
        <v>98</v>
      </c>
    </row>
    <row r="18" spans="1:4" s="3" customFormat="1" ht="15" customHeight="1">
      <c r="A18" s="3" t="s">
        <v>7</v>
      </c>
    </row>
    <row r="19" spans="1:4" s="3" customFormat="1" ht="15" customHeight="1"/>
    <row r="20" spans="1:4" s="3" customFormat="1" ht="15" customHeight="1">
      <c r="A20" s="3" t="s">
        <v>3</v>
      </c>
      <c r="B20" s="3" t="s">
        <v>4</v>
      </c>
      <c r="C20" s="4" t="s">
        <v>133</v>
      </c>
    </row>
    <row r="21" spans="1:4" s="3" customFormat="1" ht="15" customHeight="1">
      <c r="A21" s="3" t="s">
        <v>5</v>
      </c>
      <c r="B21" s="3" t="s">
        <v>4</v>
      </c>
      <c r="C21" s="3" t="s">
        <v>134</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0" t="s">
        <v>64</v>
      </c>
      <c r="B26" s="110"/>
      <c r="C26" s="110"/>
      <c r="D26" s="110"/>
    </row>
    <row r="27" spans="1:4" s="6" customFormat="1" ht="66.95" customHeight="1">
      <c r="A27" s="110" t="s">
        <v>9</v>
      </c>
      <c r="B27" s="110"/>
      <c r="C27" s="110"/>
      <c r="D27" s="110"/>
    </row>
    <row r="28" spans="1:4" s="3" customFormat="1" ht="15" customHeight="1"/>
    <row r="29" spans="1:4" s="3" customFormat="1" ht="15" customHeight="1">
      <c r="A29" s="7"/>
      <c r="D29" s="8" t="s">
        <v>46</v>
      </c>
    </row>
    <row r="30" spans="1:4" ht="15" customHeight="1">
      <c r="A30" s="7"/>
      <c r="C30" s="9"/>
      <c r="D30" s="50"/>
    </row>
    <row r="31" spans="1:4" ht="15" customHeight="1">
      <c r="A31" s="111" t="s">
        <v>10</v>
      </c>
      <c r="B31" s="111"/>
      <c r="C31" s="111"/>
      <c r="D31" s="11" t="s">
        <v>11</v>
      </c>
    </row>
    <row r="32" spans="1:4" ht="15" customHeight="1">
      <c r="A32" s="92"/>
      <c r="B32" s="92"/>
      <c r="C32" s="9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1" t="str">
        <f>C20</f>
        <v>H. KHAIRUL AKMAL,S.Sos,M.Si</v>
      </c>
      <c r="B37" s="111"/>
      <c r="C37" s="111"/>
      <c r="D37" s="11" t="str">
        <f>C15</f>
        <v>MASLAN,S.Sos</v>
      </c>
    </row>
    <row r="38" spans="1:4" ht="15" customHeight="1">
      <c r="A38" s="116" t="s">
        <v>135</v>
      </c>
      <c r="B38" s="116"/>
      <c r="C38" s="116"/>
      <c r="D38" s="50" t="s">
        <v>136</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34</vt:i4>
      </vt:variant>
    </vt:vector>
  </HeadingPairs>
  <TitlesOfParts>
    <vt:vector size="58" baseType="lpstr">
      <vt:lpstr>PK 1 KADIS</vt:lpstr>
      <vt:lpstr>DISDUKCAPIL</vt:lpstr>
      <vt:lpstr>kabid piak</vt:lpstr>
      <vt:lpstr>KABID PIAK 1</vt:lpstr>
      <vt:lpstr>KASI PIAK</vt:lpstr>
      <vt:lpstr>KASI PIAK !</vt:lpstr>
      <vt:lpstr>KASI KEL</vt:lpstr>
      <vt:lpstr>kasi kelahiran 1</vt:lpstr>
      <vt:lpstr>kasubag Kep</vt:lpstr>
      <vt:lpstr>Kasubag kep 2</vt:lpstr>
      <vt:lpstr>PK 6 KASI pengembangan</vt:lpstr>
      <vt:lpstr>KASI PENGEMBANGAN (2)</vt:lpstr>
      <vt:lpstr>PK 7 KABID PEMASARAN Pariwisata</vt:lpstr>
      <vt:lpstr>KABID PEMASARAN PARIWISATA</vt:lpstr>
      <vt:lpstr>PK 8 KASI PROMOSI (2)</vt:lpstr>
      <vt:lpstr>KASI PROMOSI</vt:lpstr>
      <vt:lpstr>PK 8 KASI USAHA KEPAR</vt:lpstr>
      <vt:lpstr>KASI usaha kepar (2)</vt:lpstr>
      <vt:lpstr>PK 9 KABID BUDAYA</vt:lpstr>
      <vt:lpstr>KABID BUDAYA (2)</vt:lpstr>
      <vt:lpstr>PK 11 KASI kesenian</vt:lpstr>
      <vt:lpstr>KASI KESENIAN DAN </vt:lpstr>
      <vt:lpstr>PK 12 KASI MUSEUM</vt:lpstr>
      <vt:lpstr>KASI MUSEUM (2)</vt:lpstr>
      <vt:lpstr>'KABID BUDAYA (2)'!Print_Area</vt:lpstr>
      <vt:lpstr>'KABID PEMASARAN PARIWISATA'!Print_Area</vt:lpstr>
      <vt:lpstr>'kabid piak'!Print_Area</vt:lpstr>
      <vt:lpstr>'KABID PIAK 1'!Print_Area</vt:lpstr>
      <vt:lpstr>'KASI KEL'!Print_Area</vt:lpstr>
      <vt:lpstr>'kasi kelahiran 1'!Print_Area</vt:lpstr>
      <vt:lpstr>'KASI KESENIAN DAN '!Print_Area</vt:lpstr>
      <vt:lpstr>'KASI MUSEUM (2)'!Print_Area</vt:lpstr>
      <vt:lpstr>'KASI PENGEMBANGAN (2)'!Print_Area</vt:lpstr>
      <vt:lpstr>'KASI PIAK'!Print_Area</vt:lpstr>
      <vt:lpstr>'KASI PIAK !'!Print_Area</vt:lpstr>
      <vt:lpstr>'KASI PROMOSI'!Print_Area</vt:lpstr>
      <vt:lpstr>'KASI usaha kepar (2)'!Print_Area</vt:lpstr>
      <vt:lpstr>'kasubag Kep'!Print_Area</vt:lpstr>
      <vt:lpstr>'Kasubag kep 2'!Print_Area</vt:lpstr>
      <vt:lpstr>'PK 11 KASI kesenian'!Print_Area</vt:lpstr>
      <vt:lpstr>'PK 12 KASI MUSEUM'!Print_Area</vt:lpstr>
      <vt:lpstr>'PK 6 KASI pengembangan'!Print_Area</vt:lpstr>
      <vt:lpstr>'PK 7 KABID PEMASARAN Pariwisata'!Print_Area</vt:lpstr>
      <vt:lpstr>'PK 8 KASI PROMOSI (2)'!Print_Area</vt:lpstr>
      <vt:lpstr>'PK 8 KASI USAHA KEPAR'!Print_Area</vt:lpstr>
      <vt:lpstr>'PK 9 KABID BUDAYA'!Print_Area</vt:lpstr>
      <vt:lpstr>DISDUKCAPIL!Print_Titles</vt:lpstr>
      <vt:lpstr>'KABID BUDAYA (2)'!Print_Titles</vt:lpstr>
      <vt:lpstr>'KABID PEMASARAN PARIWISATA'!Print_Titles</vt:lpstr>
      <vt:lpstr>'KABID PIAK 1'!Print_Titles</vt:lpstr>
      <vt:lpstr>'kasi kelahiran 1'!Print_Titles</vt:lpstr>
      <vt:lpstr>'KASI KESENIAN DAN '!Print_Titles</vt:lpstr>
      <vt:lpstr>'KASI MUSEUM (2)'!Print_Titles</vt:lpstr>
      <vt:lpstr>'KASI PENGEMBANGAN (2)'!Print_Titles</vt:lpstr>
      <vt:lpstr>'KASI PIAK !'!Print_Titles</vt:lpstr>
      <vt:lpstr>'KASI PROMOSI'!Print_Titles</vt:lpstr>
      <vt:lpstr>'KASI usaha kepar (2)'!Print_Titles</vt:lpstr>
      <vt:lpstr>'Kasubag kep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capil</cp:lastModifiedBy>
  <cp:lastPrinted>2019-09-05T06:40:18Z</cp:lastPrinted>
  <dcterms:created xsi:type="dcterms:W3CDTF">2015-04-02T01:56:08Z</dcterms:created>
  <dcterms:modified xsi:type="dcterms:W3CDTF">2019-09-05T06:41:25Z</dcterms:modified>
</cp:coreProperties>
</file>